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sbhub-my.sharepoint.com/personal/alice_petersson_sbhub_se/Documents/Skrivbordet/"/>
    </mc:Choice>
  </mc:AlternateContent>
  <xr:revisionPtr revIDLastSave="118" documentId="8_{B58EB1F2-4AF0-40DE-BE41-0ADB6ABCCA26}" xr6:coauthVersionLast="47" xr6:coauthVersionMax="47" xr10:uidLastSave="{C3C243DE-A6F7-4EBD-A953-0C2D47E98A93}"/>
  <bookViews>
    <workbookView xWindow="-108" yWindow="-108" windowWidth="23256" windowHeight="12456" activeTab="1" xr2:uid="{BB86666C-4A5E-406C-9362-A3863C3AE26F}"/>
  </bookViews>
  <sheets>
    <sheet name="Instructions" sheetId="27" r:id="rId1"/>
    <sheet name="Data sheet" sheetId="26" r:id="rId2"/>
    <sheet name="Example" sheetId="19" r:id="rId3"/>
    <sheet name="Import" sheetId="2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6" l="1" a="1"/>
  <c r="J13" i="26" s="1"/>
  <c r="J3" i="26" a="1"/>
  <c r="J3" i="26" s="1"/>
  <c r="J4" i="26" a="1"/>
  <c r="J4" i="26" s="1"/>
  <c r="J5" i="26" a="1"/>
  <c r="J5" i="26" s="1"/>
  <c r="J6" i="26" a="1"/>
  <c r="J6" i="26"/>
  <c r="J7" i="26" a="1"/>
  <c r="J7" i="26" s="1"/>
  <c r="J8" i="26" a="1"/>
  <c r="J8" i="26" s="1"/>
  <c r="J9" i="26" a="1"/>
  <c r="J9" i="26" s="1"/>
  <c r="J10" i="26" a="1"/>
  <c r="J10" i="26" s="1"/>
  <c r="E2" i="28" s="1" a="1"/>
  <c r="E2" i="28" s="1"/>
  <c r="J11" i="26" a="1"/>
  <c r="J11" i="26" s="1"/>
  <c r="J12" i="26" a="1"/>
  <c r="J12" i="26" s="1"/>
  <c r="J14" i="26" a="1"/>
  <c r="J14" i="26" s="1"/>
  <c r="J15" i="26" a="1"/>
  <c r="J15" i="26" s="1"/>
  <c r="J16" i="26" a="1"/>
  <c r="J16" i="26" s="1"/>
  <c r="J17" i="26" a="1"/>
  <c r="J17" i="26" s="1"/>
  <c r="J18" i="26" a="1"/>
  <c r="J18" i="26" s="1"/>
  <c r="J19" i="26" a="1"/>
  <c r="J19" i="26" s="1"/>
  <c r="J20" i="26" a="1"/>
  <c r="J20" i="26" s="1"/>
  <c r="J21" i="26" a="1"/>
  <c r="J21" i="26" s="1"/>
  <c r="J22" i="26" a="1"/>
  <c r="J22" i="26" s="1"/>
  <c r="J23" i="26" a="1"/>
  <c r="J23" i="26" s="1"/>
  <c r="J24" i="26" a="1"/>
  <c r="J24" i="26" s="1"/>
  <c r="J25" i="26" a="1"/>
  <c r="J25" i="26" s="1"/>
  <c r="J26" i="26" a="1"/>
  <c r="J26" i="26" s="1"/>
  <c r="J27" i="26" a="1"/>
  <c r="J27" i="26" s="1"/>
  <c r="J28" i="26" a="1"/>
  <c r="J28" i="26" s="1"/>
  <c r="J29" i="26" a="1"/>
  <c r="J29" i="26" s="1"/>
  <c r="J30" i="26" a="1"/>
  <c r="J30" i="26" s="1"/>
  <c r="J31" i="26" a="1"/>
  <c r="J31" i="26" s="1"/>
  <c r="J32" i="26" a="1"/>
  <c r="J32" i="26" s="1"/>
  <c r="J33" i="26" a="1"/>
  <c r="J33" i="26" s="1"/>
  <c r="J34" i="26" a="1"/>
  <c r="J34" i="26" s="1"/>
  <c r="J35" i="26" a="1"/>
  <c r="J35" i="26" s="1"/>
  <c r="J36" i="26" a="1"/>
  <c r="J36" i="26" s="1"/>
  <c r="J37" i="26" a="1"/>
  <c r="J37" i="26" s="1"/>
  <c r="J38" i="26" a="1"/>
  <c r="J38" i="26" s="1"/>
  <c r="J39" i="26" a="1"/>
  <c r="J39" i="26" s="1"/>
  <c r="J40" i="26" a="1"/>
  <c r="J40" i="26" s="1"/>
  <c r="J41" i="26" a="1"/>
  <c r="J41" i="26" s="1"/>
  <c r="J42" i="26" a="1"/>
  <c r="J42" i="26" s="1"/>
  <c r="J43" i="26" a="1"/>
  <c r="J43" i="26" s="1"/>
  <c r="J44" i="26" a="1"/>
  <c r="J44" i="26" s="1"/>
  <c r="J45" i="26" a="1"/>
  <c r="J45" i="26" s="1"/>
  <c r="J46" i="26" a="1"/>
  <c r="J46" i="26" s="1"/>
  <c r="J47" i="26" a="1"/>
  <c r="J47" i="26" s="1"/>
  <c r="J48" i="26" a="1"/>
  <c r="J48" i="26" s="1"/>
  <c r="J49" i="26" a="1"/>
  <c r="J49" i="26" s="1"/>
  <c r="J50" i="26" a="1"/>
  <c r="J50" i="26" s="1"/>
  <c r="J51" i="26" a="1"/>
  <c r="J51" i="26" s="1"/>
  <c r="J52" i="26" a="1"/>
  <c r="J52" i="26" s="1"/>
  <c r="J53" i="26" a="1"/>
  <c r="J53" i="26" s="1"/>
  <c r="J54" i="26" a="1"/>
  <c r="J54" i="26" s="1"/>
  <c r="J55" i="26" a="1"/>
  <c r="J55" i="26" s="1"/>
  <c r="J56" i="26" a="1"/>
  <c r="J56" i="26" s="1"/>
  <c r="J57" i="26" a="1"/>
  <c r="J57" i="26" s="1"/>
  <c r="J58" i="26" a="1"/>
  <c r="J58" i="26" s="1"/>
  <c r="J59" i="26" a="1"/>
  <c r="J59" i="26" s="1"/>
  <c r="J60" i="26" a="1"/>
  <c r="J60" i="26" s="1"/>
  <c r="J61" i="26" a="1"/>
  <c r="J61" i="26" s="1"/>
  <c r="J62" i="26" a="1"/>
  <c r="J62" i="26" s="1"/>
  <c r="J63" i="26" a="1"/>
  <c r="J63" i="26" s="1"/>
  <c r="J64" i="26" a="1"/>
  <c r="J64" i="26" s="1"/>
  <c r="J65" i="26" a="1"/>
  <c r="J65" i="26" s="1"/>
  <c r="J66" i="26" a="1"/>
  <c r="J66" i="26" s="1"/>
  <c r="J67" i="26" a="1"/>
  <c r="J67" i="26" s="1"/>
  <c r="J68" i="26" a="1"/>
  <c r="J68" i="26" s="1"/>
  <c r="J69" i="26" a="1"/>
  <c r="J69" i="26" s="1"/>
  <c r="J70" i="26" a="1"/>
  <c r="J70" i="26" s="1"/>
  <c r="J71" i="26" a="1"/>
  <c r="J71" i="26" s="1"/>
  <c r="J72" i="26" a="1"/>
  <c r="J72" i="26" s="1"/>
  <c r="J73" i="26" a="1"/>
  <c r="J73" i="26" s="1"/>
  <c r="J74" i="26" a="1"/>
  <c r="J74" i="26" s="1"/>
  <c r="J75" i="26" a="1"/>
  <c r="J75" i="26" s="1"/>
  <c r="J76" i="26" a="1"/>
  <c r="J76" i="26" s="1"/>
  <c r="J77" i="26" a="1"/>
  <c r="J77" i="26" s="1"/>
  <c r="J78" i="26" a="1"/>
  <c r="J78" i="26" s="1"/>
  <c r="J79" i="26" a="1"/>
  <c r="J79" i="26" s="1"/>
  <c r="J80" i="26" a="1"/>
  <c r="J80" i="26" s="1"/>
  <c r="J81" i="26" a="1"/>
  <c r="J81" i="26" s="1"/>
  <c r="J82" i="26" a="1"/>
  <c r="J82" i="26" s="1"/>
  <c r="J83" i="26" a="1"/>
  <c r="J83" i="26" s="1"/>
  <c r="J84" i="26" a="1"/>
  <c r="J84" i="26" s="1"/>
  <c r="J85" i="26" a="1"/>
  <c r="J85" i="26" s="1"/>
  <c r="J86" i="26" a="1"/>
  <c r="J86" i="26" s="1"/>
  <c r="J87" i="26" a="1"/>
  <c r="J87" i="26" s="1"/>
  <c r="J88" i="26" a="1"/>
  <c r="J88" i="26" s="1"/>
  <c r="J89" i="26" a="1"/>
  <c r="J89" i="26" s="1"/>
  <c r="J90" i="26" a="1"/>
  <c r="J90" i="26" s="1"/>
  <c r="J91" i="26" a="1"/>
  <c r="J91" i="26" s="1"/>
  <c r="J92" i="26" a="1"/>
  <c r="J92" i="26" s="1"/>
  <c r="J93" i="26" a="1"/>
  <c r="J93" i="26" s="1"/>
  <c r="J94" i="26" a="1"/>
  <c r="J94" i="26" s="1"/>
  <c r="J95" i="26" a="1"/>
  <c r="J95" i="26" s="1"/>
  <c r="J96" i="26" a="1"/>
  <c r="J96" i="26" s="1"/>
  <c r="J97" i="26" a="1"/>
  <c r="J97" i="26" s="1"/>
  <c r="J98" i="26" a="1"/>
  <c r="J98" i="26" s="1"/>
  <c r="J99" i="26" a="1"/>
  <c r="J99" i="26" s="1"/>
  <c r="J100" i="26" a="1"/>
  <c r="J100" i="26" s="1"/>
  <c r="J101" i="26" a="1"/>
  <c r="J101" i="26" s="1"/>
  <c r="J102" i="26" a="1"/>
  <c r="J102" i="26" s="1"/>
  <c r="J103" i="26" a="1"/>
  <c r="J103" i="26" s="1"/>
  <c r="J104" i="26" a="1"/>
  <c r="J104" i="26" s="1"/>
  <c r="J105" i="26" a="1"/>
  <c r="J105" i="26" s="1"/>
  <c r="J106" i="26" a="1"/>
  <c r="J106" i="26" s="1"/>
  <c r="J107" i="26" a="1"/>
  <c r="J107" i="26" s="1"/>
  <c r="J108" i="26" a="1"/>
  <c r="J108" i="26" s="1"/>
  <c r="J109" i="26" a="1"/>
  <c r="J109" i="26" s="1"/>
  <c r="J110" i="26" a="1"/>
  <c r="J110" i="26" s="1"/>
  <c r="J111" i="26" a="1"/>
  <c r="J111" i="26" s="1"/>
  <c r="J112" i="26" a="1"/>
  <c r="J112" i="26" s="1"/>
  <c r="J113" i="26" a="1"/>
  <c r="J113" i="26" s="1"/>
  <c r="J114" i="26" a="1"/>
  <c r="J114" i="26" s="1"/>
  <c r="J115" i="26" a="1"/>
  <c r="J115" i="26" s="1"/>
  <c r="J116" i="26" a="1"/>
  <c r="J116" i="26" s="1"/>
  <c r="J117" i="26" a="1"/>
  <c r="J117" i="26" s="1"/>
  <c r="J118" i="26" a="1"/>
  <c r="J118" i="26" s="1"/>
  <c r="J119" i="26" a="1"/>
  <c r="J119" i="26" s="1"/>
  <c r="J120" i="26" a="1"/>
  <c r="J120" i="26" s="1"/>
  <c r="J121" i="26" a="1"/>
  <c r="J121" i="26" s="1"/>
  <c r="J122" i="26" a="1"/>
  <c r="J122" i="26" s="1"/>
  <c r="J123" i="26" a="1"/>
  <c r="J123" i="26" s="1"/>
  <c r="J124" i="26" a="1"/>
  <c r="J124" i="26" s="1"/>
  <c r="J125" i="26" a="1"/>
  <c r="J125" i="26" s="1"/>
  <c r="J126" i="26" a="1"/>
  <c r="J126" i="26" s="1"/>
  <c r="J127" i="26" a="1"/>
  <c r="J127" i="26" s="1"/>
  <c r="J128" i="26" a="1"/>
  <c r="J128" i="26" s="1"/>
  <c r="J129" i="26" a="1"/>
  <c r="J129" i="26" s="1"/>
  <c r="J130" i="26" a="1"/>
  <c r="J130" i="26" s="1"/>
  <c r="J131" i="26" a="1"/>
  <c r="J131" i="26" s="1"/>
  <c r="J132" i="26" a="1"/>
  <c r="J132" i="26" s="1"/>
  <c r="J133" i="26" a="1"/>
  <c r="J133" i="26" s="1"/>
  <c r="J134" i="26" a="1"/>
  <c r="J134" i="26" s="1"/>
  <c r="J135" i="26" a="1"/>
  <c r="J135" i="26" s="1"/>
  <c r="J136" i="26" a="1"/>
  <c r="J136" i="26" s="1"/>
  <c r="J137" i="26" a="1"/>
  <c r="J137" i="26" s="1"/>
  <c r="J138" i="26" a="1"/>
  <c r="J138" i="26" s="1"/>
  <c r="J139" i="26" a="1"/>
  <c r="J139" i="26" s="1"/>
  <c r="J2" i="26" a="1"/>
  <c r="J2" i="26" s="1"/>
  <c r="B1" i="28" a="1"/>
  <c r="B1" i="28" s="1"/>
  <c r="E67" i="19"/>
  <c r="F67" i="19"/>
  <c r="G67" i="19"/>
  <c r="H67" i="19"/>
  <c r="D67" i="19"/>
  <c r="E66" i="19"/>
  <c r="F66" i="19"/>
  <c r="G66" i="19"/>
  <c r="H66" i="19"/>
  <c r="D66" i="19"/>
  <c r="E65" i="19"/>
  <c r="F65" i="19"/>
  <c r="G65" i="19"/>
  <c r="H65" i="19"/>
  <c r="D65" i="19"/>
  <c r="E7" i="19"/>
  <c r="F7" i="19"/>
  <c r="G7" i="19"/>
  <c r="H7" i="19"/>
  <c r="D7" i="19"/>
  <c r="C2" i="28" l="1" a="1"/>
  <c r="C2" i="28" s="1"/>
  <c r="B2" i="28" a="1"/>
  <c r="B2" i="28" s="1"/>
  <c r="F2" i="28" a="1"/>
  <c r="F2" i="28" s="1"/>
  <c r="D2" i="28" a="1"/>
  <c r="D2" i="28" s="1"/>
  <c r="A2" i="28" a="1"/>
  <c r="A2" i="2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<sst xmlns="http://schemas.openxmlformats.org/spreadsheetml/2006/main" count="688" uniqueCount="267">
  <si>
    <t>Population</t>
  </si>
  <si>
    <t>NOH</t>
  </si>
  <si>
    <t>MFB</t>
  </si>
  <si>
    <t>SFB</t>
  </si>
  <si>
    <t>HIT</t>
  </si>
  <si>
    <t>Average Annual Temperature</t>
  </si>
  <si>
    <t>Heating Degree Days</t>
  </si>
  <si>
    <t>Cooling Degree Days</t>
  </si>
  <si>
    <t>BuildingAreaInput[Public]</t>
  </si>
  <si>
    <t>ASHCR</t>
  </si>
  <si>
    <t>ASHCN</t>
  </si>
  <si>
    <t>ASHCRB</t>
  </si>
  <si>
    <t>ASHCNRB</t>
  </si>
  <si>
    <t>BuildingAreaInput[Services]</t>
  </si>
  <si>
    <t>BuildingAreaInput[Industry]</t>
  </si>
  <si>
    <t>AgricultureArea</t>
  </si>
  <si>
    <t>Model Begin</t>
  </si>
  <si>
    <t>Model End</t>
  </si>
  <si>
    <t>DHC</t>
  </si>
  <si>
    <t>IHC</t>
  </si>
  <si>
    <t>Initial DH Connection Share[Public]</t>
  </si>
  <si>
    <t>Initial Production fuel cost[Wind]</t>
  </si>
  <si>
    <t>Initial Production fuel cost[Water]</t>
  </si>
  <si>
    <t>Initial Production fuel cost[Sun]</t>
  </si>
  <si>
    <t>Initial Production fuel cost[NaturalGas]</t>
  </si>
  <si>
    <t>Initial Production fuel cost[Electricity]</t>
  </si>
  <si>
    <t>Initial Production fuel cost[Heat]</t>
  </si>
  <si>
    <t>Initial Production fuel cost[Waste]</t>
  </si>
  <si>
    <t>Initial Production fuel cost[WoodChips]</t>
  </si>
  <si>
    <t>Initial Production fuel cost[WoodPellets]</t>
  </si>
  <si>
    <t>Initial Production fuel cost[Straw]</t>
  </si>
  <si>
    <t>Initial Production fuel cost[Coal]</t>
  </si>
  <si>
    <t>Initial Production fuel cost[Biogas]</t>
  </si>
  <si>
    <t>Initial Production fuel cost[Hydrogen]</t>
  </si>
  <si>
    <t>Import Tariff</t>
  </si>
  <si>
    <t>EUR/MWh</t>
  </si>
  <si>
    <t>Average 5Year Temperature</t>
  </si>
  <si>
    <t>Normalized Temperature</t>
  </si>
  <si>
    <t>People in country</t>
  </si>
  <si>
    <t>GDP</t>
  </si>
  <si>
    <t>%</t>
  </si>
  <si>
    <t>Estimated Transport[Private]</t>
  </si>
  <si>
    <t>Estimated Transport[Public]</t>
  </si>
  <si>
    <t>Transport Demand[Private]</t>
  </si>
  <si>
    <t>Transport Demand[Public]</t>
  </si>
  <si>
    <t>All mode pkm</t>
  </si>
  <si>
    <t>Public seats per vehicle</t>
  </si>
  <si>
    <t>Vehicles per household</t>
  </si>
  <si>
    <t>Average number of persons in the household</t>
  </si>
  <si>
    <t>Electricity consumption per household</t>
  </si>
  <si>
    <t>Country Households</t>
  </si>
  <si>
    <t>Final consumption households</t>
  </si>
  <si>
    <t>NonElectricity consumption per household</t>
  </si>
  <si>
    <t>Electricity consumption share for households</t>
  </si>
  <si>
    <t>NonElectricity consumption share per household</t>
  </si>
  <si>
    <t>m2</t>
  </si>
  <si>
    <t>number</t>
  </si>
  <si>
    <t>Total heating area of municipal buildings</t>
  </si>
  <si>
    <t>The proportion of renovated buildings from the total area of municipal buildings</t>
  </si>
  <si>
    <t>Average specific heat consumption in renovated buildings</t>
  </si>
  <si>
    <t>Average specific heat consumption in non-renovated buildings</t>
  </si>
  <si>
    <t>Agricultural land area</t>
  </si>
  <si>
    <t>kWh/m2</t>
  </si>
  <si>
    <t>BuildingAreaInput[SingleFamily]</t>
  </si>
  <si>
    <t>BuildingAreaInput[Apartment]</t>
  </si>
  <si>
    <t>MWh/year</t>
  </si>
  <si>
    <t>DH ON OFF</t>
  </si>
  <si>
    <t>1000 m3/year</t>
  </si>
  <si>
    <t>t/year</t>
  </si>
  <si>
    <t>m3/year</t>
  </si>
  <si>
    <t>Individual Municipality Heating[NaturalGas]</t>
  </si>
  <si>
    <t>Individual Municipality Heating[WoodPellets]</t>
  </si>
  <si>
    <t>Individual Municipality Heating[WoodChips]</t>
  </si>
  <si>
    <t>Individual Municipality Heating[Diesel]</t>
  </si>
  <si>
    <t>Individual Municipality Heating[Firewood]</t>
  </si>
  <si>
    <t>Individual Municipality Heating[Coal]</t>
  </si>
  <si>
    <t>Individual Municipality Heating[Electricity]</t>
  </si>
  <si>
    <t>thousand liters/year</t>
  </si>
  <si>
    <t>Number of Vehicles[Private]</t>
  </si>
  <si>
    <t>Municipality Fuels[Public, Electricity]</t>
  </si>
  <si>
    <t>Municipality Fuels[Public, Gasoline]</t>
  </si>
  <si>
    <t>Municipality Fuels[Public, Diesel]</t>
  </si>
  <si>
    <t>Municipality Fuels[Public, LPG]</t>
  </si>
  <si>
    <t>Municipality Fuels[Public, Biofuel]</t>
  </si>
  <si>
    <t>Municipality Fuels[Private, Electricity]</t>
  </si>
  <si>
    <t>Municipality Fuels[Private, Gasoline]</t>
  </si>
  <si>
    <t>Municipality Fuels[Private, Diesel]</t>
  </si>
  <si>
    <t>Municipality Fuels[Private, LPG]</t>
  </si>
  <si>
    <t>Municipality Fuels[Private, Biofuel]</t>
  </si>
  <si>
    <t>Average annual distance travelled in public transport per vehicle, km</t>
  </si>
  <si>
    <t>Number of Vehicles[Public]</t>
  </si>
  <si>
    <t>MW/year</t>
  </si>
  <si>
    <t>Initial Renovation Share Public</t>
  </si>
  <si>
    <t>Average Mileage Municipality[Public]</t>
  </si>
  <si>
    <t>Renovated initial share[Public]</t>
  </si>
  <si>
    <t>Import RES[Electricity]</t>
  </si>
  <si>
    <t>Import EF</t>
  </si>
  <si>
    <t>Average Mileage Municipality[Private]</t>
  </si>
  <si>
    <t>Initial Vehicles[Private, Diesel]</t>
  </si>
  <si>
    <t>Initial Vehicles[Private, Gasoline]</t>
  </si>
  <si>
    <t>Initial Vehicles[Private, Electricity]</t>
  </si>
  <si>
    <t>Initial Vehicles[Private, Biofuel]</t>
  </si>
  <si>
    <t>Initial Vehicles[Private, LPG]</t>
  </si>
  <si>
    <t>Initial Vehicles[Private, NaturalGas]</t>
  </si>
  <si>
    <t>Initial Vehicles[Private, HybridElectric]</t>
  </si>
  <si>
    <t>Initial Vehicles[Private, HybridGas]</t>
  </si>
  <si>
    <t>Initial Vehicles[Private, Hydrogen]</t>
  </si>
  <si>
    <t>Initial Vehicles[Public, Gasoline]</t>
  </si>
  <si>
    <t>Initial Vehicles[Public, Diesel]</t>
  </si>
  <si>
    <t>Initial Vehicles[Public, Electricity]</t>
  </si>
  <si>
    <t>Initial Vehicles[Public, Biofuel]</t>
  </si>
  <si>
    <t>Initial Vehicles[Public, LPG]</t>
  </si>
  <si>
    <t>Initial Vehicles[Public, NaturalGas]</t>
  </si>
  <si>
    <t>Initial Vehicles[Public, HybridElectric]</t>
  </si>
  <si>
    <t>Initial Vehicles[Public, HybridGas]</t>
  </si>
  <si>
    <t>Initial Vehicles[Public, Hydrogen]</t>
  </si>
  <si>
    <t>annual km</t>
  </si>
  <si>
    <t>Do you have district heating in the municipality? If yes, type 1, otherwise, type 0.</t>
  </si>
  <si>
    <t>Population in municipality</t>
  </si>
  <si>
    <t>Unit</t>
  </si>
  <si>
    <t>Notation</t>
  </si>
  <si>
    <t>Explanation</t>
  </si>
  <si>
    <t>Electricity tariff in country</t>
  </si>
  <si>
    <t xml:space="preserve">   * Number of single-family buildings</t>
  </si>
  <si>
    <t>Total number of households in municipality</t>
  </si>
  <si>
    <t>HIDE</t>
  </si>
  <si>
    <t xml:space="preserve"> * Total heating area of municipal buildings that have individual/local heat supply source</t>
  </si>
  <si>
    <t xml:space="preserve"> * Total heating area of municipal buildings that are connected to district heating</t>
  </si>
  <si>
    <r>
      <t xml:space="preserve">Total electricity consumption of </t>
    </r>
    <r>
      <rPr>
        <b/>
        <sz val="11"/>
        <color theme="1"/>
        <rFont val="Calibri"/>
        <family val="2"/>
        <scheme val="minor"/>
      </rPr>
      <t>public sector</t>
    </r>
  </si>
  <si>
    <r>
      <t xml:space="preserve">Total electricity consumption of </t>
    </r>
    <r>
      <rPr>
        <b/>
        <sz val="11"/>
        <color theme="1"/>
        <rFont val="Calibri"/>
        <family val="2"/>
        <scheme val="minor"/>
      </rPr>
      <t>household sector</t>
    </r>
  </si>
  <si>
    <r>
      <t xml:space="preserve">Total electricity consumption of </t>
    </r>
    <r>
      <rPr>
        <b/>
        <sz val="11"/>
        <color theme="1"/>
        <rFont val="Calibri"/>
        <family val="2"/>
        <scheme val="minor"/>
      </rPr>
      <t>industrial sector</t>
    </r>
  </si>
  <si>
    <r>
      <t xml:space="preserve">Total electricity consumption of </t>
    </r>
    <r>
      <rPr>
        <b/>
        <sz val="11"/>
        <color theme="1"/>
        <rFont val="Calibri"/>
        <family val="2"/>
        <scheme val="minor"/>
      </rPr>
      <t>services sector</t>
    </r>
  </si>
  <si>
    <r>
      <t xml:space="preserve">Total electricity consumption of </t>
    </r>
    <r>
      <rPr>
        <b/>
        <sz val="11"/>
        <color theme="1"/>
        <rFont val="Calibri"/>
        <family val="2"/>
        <scheme val="minor"/>
      </rPr>
      <t>agricultural sector</t>
    </r>
  </si>
  <si>
    <r>
      <t xml:space="preserve">Total electricity consumption of </t>
    </r>
    <r>
      <rPr>
        <b/>
        <sz val="11"/>
        <color theme="1"/>
        <rFont val="Calibri"/>
        <family val="2"/>
        <scheme val="minor"/>
      </rPr>
      <t>transport sector</t>
    </r>
  </si>
  <si>
    <r>
      <t xml:space="preserve">Total electricity consumption of </t>
    </r>
    <r>
      <rPr>
        <b/>
        <sz val="11"/>
        <color theme="1"/>
        <rFont val="Calibri"/>
        <family val="2"/>
        <scheme val="minor"/>
      </rPr>
      <t>other sectors</t>
    </r>
  </si>
  <si>
    <r>
      <t>District heating consumption of</t>
    </r>
    <r>
      <rPr>
        <b/>
        <sz val="11"/>
        <color theme="1"/>
        <rFont val="Calibri"/>
        <family val="2"/>
        <scheme val="minor"/>
      </rPr>
      <t xml:space="preserve"> public sector</t>
    </r>
  </si>
  <si>
    <r>
      <t xml:space="preserve">District heating consumption of </t>
    </r>
    <r>
      <rPr>
        <b/>
        <sz val="11"/>
        <color theme="1"/>
        <rFont val="Calibri"/>
        <family val="2"/>
        <scheme val="minor"/>
      </rPr>
      <t>household sector</t>
    </r>
  </si>
  <si>
    <r>
      <t>District heating consumption of</t>
    </r>
    <r>
      <rPr>
        <b/>
        <sz val="11"/>
        <color theme="1"/>
        <rFont val="Calibri"/>
        <family val="2"/>
        <scheme val="minor"/>
      </rPr>
      <t xml:space="preserve"> industrial sector</t>
    </r>
  </si>
  <si>
    <r>
      <t xml:space="preserve">District heating consumption of </t>
    </r>
    <r>
      <rPr>
        <b/>
        <sz val="11"/>
        <color theme="1"/>
        <rFont val="Calibri"/>
        <family val="2"/>
        <scheme val="minor"/>
      </rPr>
      <t>services sector</t>
    </r>
  </si>
  <si>
    <r>
      <t xml:space="preserve">District heating consumption of </t>
    </r>
    <r>
      <rPr>
        <b/>
        <sz val="11"/>
        <color theme="1"/>
        <rFont val="Calibri"/>
        <family val="2"/>
        <scheme val="minor"/>
      </rPr>
      <t>agricultural sector</t>
    </r>
  </si>
  <si>
    <r>
      <t xml:space="preserve">District heating consumption of </t>
    </r>
    <r>
      <rPr>
        <b/>
        <sz val="11"/>
        <color theme="1"/>
        <rFont val="Calibri"/>
        <family val="2"/>
        <scheme val="minor"/>
      </rPr>
      <t>other sectors</t>
    </r>
  </si>
  <si>
    <r>
      <t xml:space="preserve">Total heat consumtion of </t>
    </r>
    <r>
      <rPr>
        <b/>
        <sz val="11"/>
        <color theme="1"/>
        <rFont val="Calibri"/>
        <family val="2"/>
        <scheme val="minor"/>
      </rPr>
      <t xml:space="preserve">public infrastructure </t>
    </r>
    <r>
      <rPr>
        <sz val="11"/>
        <color theme="1"/>
        <rFont val="Calibri"/>
        <family val="2"/>
        <scheme val="minor"/>
      </rPr>
      <t xml:space="preserve">objects with </t>
    </r>
    <r>
      <rPr>
        <b/>
        <u/>
        <sz val="11"/>
        <color theme="1"/>
        <rFont val="Calibri"/>
        <family val="2"/>
        <scheme val="minor"/>
      </rPr>
      <t xml:space="preserve">individual heat supply system </t>
    </r>
  </si>
  <si>
    <r>
      <t xml:space="preserve">Total heat consumption of </t>
    </r>
    <r>
      <rPr>
        <b/>
        <sz val="11"/>
        <color theme="1"/>
        <rFont val="Calibri"/>
        <family val="2"/>
        <scheme val="minor"/>
      </rPr>
      <t>public infrastructure objects</t>
    </r>
    <r>
      <rPr>
        <sz val="11"/>
        <color theme="1"/>
        <rFont val="Calibri"/>
        <family val="2"/>
        <scheme val="minor"/>
      </rPr>
      <t xml:space="preserve"> </t>
    </r>
    <r>
      <rPr>
        <b/>
        <u/>
        <sz val="11"/>
        <color theme="1"/>
        <rFont val="Calibri"/>
        <family val="2"/>
        <scheme val="minor"/>
      </rPr>
      <t xml:space="preserve">connected to district heating </t>
    </r>
  </si>
  <si>
    <t xml:space="preserve">   * Number of apartment buildings</t>
  </si>
  <si>
    <r>
      <t xml:space="preserve">Total heating area of </t>
    </r>
    <r>
      <rPr>
        <b/>
        <sz val="11"/>
        <color theme="1"/>
        <rFont val="Calibri"/>
        <family val="2"/>
        <scheme val="minor"/>
      </rPr>
      <t>single family</t>
    </r>
    <r>
      <rPr>
        <sz val="11"/>
        <color theme="1"/>
        <rFont val="Calibri"/>
        <family val="2"/>
        <scheme val="minor"/>
      </rPr>
      <t xml:space="preserve"> buildings in municipality</t>
    </r>
  </si>
  <si>
    <r>
      <t xml:space="preserve">Total heating area of </t>
    </r>
    <r>
      <rPr>
        <b/>
        <sz val="11"/>
        <color theme="1"/>
        <rFont val="Calibri"/>
        <family val="2"/>
        <scheme val="minor"/>
      </rPr>
      <t xml:space="preserve">apartment </t>
    </r>
    <r>
      <rPr>
        <sz val="11"/>
        <color theme="1"/>
        <rFont val="Calibri"/>
        <family val="2"/>
        <scheme val="minor"/>
      </rPr>
      <t>buildings in municipality</t>
    </r>
  </si>
  <si>
    <r>
      <t xml:space="preserve">Total heating area of </t>
    </r>
    <r>
      <rPr>
        <b/>
        <sz val="11"/>
        <color theme="1"/>
        <rFont val="Calibri"/>
        <family val="2"/>
        <scheme val="minor"/>
      </rPr>
      <t xml:space="preserve">industrial </t>
    </r>
    <r>
      <rPr>
        <sz val="11"/>
        <color theme="1"/>
        <rFont val="Calibri"/>
        <family val="2"/>
        <scheme val="minor"/>
      </rPr>
      <t>buildings in municipality</t>
    </r>
  </si>
  <si>
    <r>
      <t xml:space="preserve">Total heating area of </t>
    </r>
    <r>
      <rPr>
        <b/>
        <sz val="11"/>
        <color theme="1"/>
        <rFont val="Calibri"/>
        <family val="2"/>
        <scheme val="minor"/>
      </rPr>
      <t xml:space="preserve">services </t>
    </r>
    <r>
      <rPr>
        <sz val="11"/>
        <color theme="1"/>
        <rFont val="Calibri"/>
        <family val="2"/>
        <scheme val="minor"/>
      </rPr>
      <t>buildings in municipality</t>
    </r>
  </si>
  <si>
    <t xml:space="preserve">Average annual distance travelled per passenger car, km </t>
  </si>
  <si>
    <r>
      <t xml:space="preserve">Number of passenger cars in a municipality - </t>
    </r>
    <r>
      <rPr>
        <b/>
        <sz val="11"/>
        <color theme="1"/>
        <rFont val="Calibri"/>
        <family val="2"/>
        <scheme val="minor"/>
      </rPr>
      <t>gasoline</t>
    </r>
    <r>
      <rPr>
        <sz val="11"/>
        <color theme="1"/>
        <rFont val="Calibri"/>
        <family val="2"/>
        <scheme val="minor"/>
      </rPr>
      <t xml:space="preserve"> </t>
    </r>
  </si>
  <si>
    <r>
      <t xml:space="preserve">Number of passenger cars in a municipality - </t>
    </r>
    <r>
      <rPr>
        <b/>
        <sz val="11"/>
        <color theme="1"/>
        <rFont val="Calibri"/>
        <family val="2"/>
        <scheme val="minor"/>
      </rPr>
      <t>diesel</t>
    </r>
    <r>
      <rPr>
        <sz val="11"/>
        <color theme="1"/>
        <rFont val="Calibri"/>
        <family val="2"/>
        <scheme val="minor"/>
      </rPr>
      <t xml:space="preserve"> </t>
    </r>
  </si>
  <si>
    <r>
      <t xml:space="preserve">Number of passenger cars in a municipality - </t>
    </r>
    <r>
      <rPr>
        <b/>
        <sz val="11"/>
        <color theme="1"/>
        <rFont val="Calibri"/>
        <family val="2"/>
        <scheme val="minor"/>
      </rPr>
      <t>electricity</t>
    </r>
  </si>
  <si>
    <r>
      <t xml:space="preserve">Number of passenger cars in a municipality - </t>
    </r>
    <r>
      <rPr>
        <b/>
        <sz val="11"/>
        <color theme="1"/>
        <rFont val="Calibri"/>
        <family val="2"/>
        <scheme val="minor"/>
      </rPr>
      <t>biofuel</t>
    </r>
    <r>
      <rPr>
        <sz val="11"/>
        <color theme="1"/>
        <rFont val="Calibri"/>
        <family val="2"/>
        <scheme val="minor"/>
      </rPr>
      <t xml:space="preserve"> </t>
    </r>
  </si>
  <si>
    <r>
      <t xml:space="preserve">Number of passenger cars in a municipality - </t>
    </r>
    <r>
      <rPr>
        <b/>
        <sz val="11"/>
        <color theme="1"/>
        <rFont val="Calibri"/>
        <family val="2"/>
        <scheme val="minor"/>
      </rPr>
      <t>LPG</t>
    </r>
    <r>
      <rPr>
        <sz val="11"/>
        <color theme="1"/>
        <rFont val="Calibri"/>
        <family val="2"/>
        <scheme val="minor"/>
      </rPr>
      <t xml:space="preserve"> </t>
    </r>
  </si>
  <si>
    <r>
      <t xml:space="preserve">Number of passenger cars in a municipality - </t>
    </r>
    <r>
      <rPr>
        <b/>
        <sz val="11"/>
        <color theme="1"/>
        <rFont val="Calibri"/>
        <family val="2"/>
        <scheme val="minor"/>
      </rPr>
      <t>LNG</t>
    </r>
  </si>
  <si>
    <r>
      <t xml:space="preserve">Number of passenger cars in a municipality - </t>
    </r>
    <r>
      <rPr>
        <b/>
        <sz val="11"/>
        <color theme="1"/>
        <rFont val="Calibri"/>
        <family val="2"/>
        <scheme val="minor"/>
      </rPr>
      <t>Hybrid electric</t>
    </r>
  </si>
  <si>
    <r>
      <t xml:space="preserve">Number of passenger cars in a municipality - </t>
    </r>
    <r>
      <rPr>
        <b/>
        <sz val="11"/>
        <color theme="1"/>
        <rFont val="Calibri"/>
        <family val="2"/>
        <scheme val="minor"/>
      </rPr>
      <t>Hybrid gas</t>
    </r>
  </si>
  <si>
    <r>
      <t xml:space="preserve">Number of passenger cars in a municipality - </t>
    </r>
    <r>
      <rPr>
        <b/>
        <sz val="11"/>
        <color theme="1"/>
        <rFont val="Calibri"/>
        <family val="2"/>
        <scheme val="minor"/>
      </rPr>
      <t>Hydrogen</t>
    </r>
  </si>
  <si>
    <r>
      <t xml:space="preserve">Number of public transportation vehicles operating in the municipal region - </t>
    </r>
    <r>
      <rPr>
        <b/>
        <sz val="11"/>
        <color theme="1"/>
        <rFont val="Calibri"/>
        <family val="2"/>
        <scheme val="minor"/>
      </rPr>
      <t>gasoline</t>
    </r>
  </si>
  <si>
    <r>
      <t xml:space="preserve">Number of public transportation vehicles operating in the municipal region - </t>
    </r>
    <r>
      <rPr>
        <b/>
        <sz val="11"/>
        <color theme="1"/>
        <rFont val="Calibri"/>
        <family val="2"/>
        <scheme val="minor"/>
      </rPr>
      <t>diesel</t>
    </r>
  </si>
  <si>
    <r>
      <t xml:space="preserve">Number of public transportation vehicles operating in the municipal region - </t>
    </r>
    <r>
      <rPr>
        <b/>
        <sz val="11"/>
        <color theme="1"/>
        <rFont val="Calibri"/>
        <family val="2"/>
        <scheme val="minor"/>
      </rPr>
      <t>electricity</t>
    </r>
  </si>
  <si>
    <r>
      <t xml:space="preserve">Number of public transportation vehicles operating in the municipal region - </t>
    </r>
    <r>
      <rPr>
        <b/>
        <sz val="11"/>
        <color theme="1"/>
        <rFont val="Calibri"/>
        <family val="2"/>
        <scheme val="minor"/>
      </rPr>
      <t>biofuel</t>
    </r>
  </si>
  <si>
    <r>
      <t xml:space="preserve">Number of public transportation vehicles operating in the municipal region - </t>
    </r>
    <r>
      <rPr>
        <b/>
        <sz val="11"/>
        <color theme="1"/>
        <rFont val="Calibri"/>
        <family val="2"/>
        <scheme val="minor"/>
      </rPr>
      <t>LPG</t>
    </r>
  </si>
  <si>
    <r>
      <t xml:space="preserve">Number of public transportation vehicles operating in the municipal region - </t>
    </r>
    <r>
      <rPr>
        <b/>
        <sz val="11"/>
        <color theme="1"/>
        <rFont val="Calibri"/>
        <family val="2"/>
        <scheme val="minor"/>
      </rPr>
      <t>LNG</t>
    </r>
  </si>
  <si>
    <r>
      <t xml:space="preserve">Number of public transportation vehicles operating in the municipal region - </t>
    </r>
    <r>
      <rPr>
        <b/>
        <sz val="11"/>
        <color theme="1"/>
        <rFont val="Calibri"/>
        <family val="2"/>
        <scheme val="minor"/>
      </rPr>
      <t>Hybrid electric</t>
    </r>
  </si>
  <si>
    <r>
      <t xml:space="preserve">Number of public transportation vehicles operating in the municipal region - </t>
    </r>
    <r>
      <rPr>
        <b/>
        <sz val="11"/>
        <color theme="1"/>
        <rFont val="Calibri"/>
        <family val="2"/>
        <scheme val="minor"/>
      </rPr>
      <t>Hybrid gas</t>
    </r>
  </si>
  <si>
    <r>
      <t xml:space="preserve">Number of public transportation vehicles operating in the municipal region - </t>
    </r>
    <r>
      <rPr>
        <b/>
        <sz val="11"/>
        <color theme="1"/>
        <rFont val="Calibri"/>
        <family val="2"/>
        <scheme val="minor"/>
      </rPr>
      <t>Hydrogen</t>
    </r>
  </si>
  <si>
    <t>1 or 0</t>
  </si>
  <si>
    <r>
      <t xml:space="preserve">Municipal public transport's fuel consumption - </t>
    </r>
    <r>
      <rPr>
        <b/>
        <sz val="11"/>
        <color theme="1"/>
        <rFont val="Calibri"/>
        <family val="2"/>
        <scheme val="minor"/>
      </rPr>
      <t>electricity</t>
    </r>
  </si>
  <si>
    <r>
      <t xml:space="preserve">Municipal public transport's fuel consumption - </t>
    </r>
    <r>
      <rPr>
        <b/>
        <sz val="11"/>
        <color theme="1"/>
        <rFont val="Calibri"/>
        <family val="2"/>
        <scheme val="minor"/>
      </rPr>
      <t>gasoline</t>
    </r>
  </si>
  <si>
    <r>
      <t xml:space="preserve">Municipal public transport's fuel consumption - </t>
    </r>
    <r>
      <rPr>
        <b/>
        <sz val="11"/>
        <color theme="1"/>
        <rFont val="Calibri"/>
        <family val="2"/>
        <scheme val="minor"/>
      </rPr>
      <t>diesel</t>
    </r>
  </si>
  <si>
    <r>
      <t xml:space="preserve">Municipal public transport's fuel consumption - </t>
    </r>
    <r>
      <rPr>
        <b/>
        <sz val="11"/>
        <color theme="1"/>
        <rFont val="Calibri"/>
        <family val="2"/>
        <scheme val="minor"/>
      </rPr>
      <t>LPG</t>
    </r>
  </si>
  <si>
    <r>
      <t xml:space="preserve">Municipal public transport's fuel consumption - </t>
    </r>
    <r>
      <rPr>
        <b/>
        <sz val="11"/>
        <color theme="1"/>
        <rFont val="Calibri"/>
        <family val="2"/>
        <scheme val="minor"/>
      </rPr>
      <t>biofuel</t>
    </r>
  </si>
  <si>
    <r>
      <t xml:space="preserve">Municipality transport (owned passenger cars) fuel consumption - </t>
    </r>
    <r>
      <rPr>
        <b/>
        <sz val="11"/>
        <color theme="1"/>
        <rFont val="Calibri"/>
        <family val="2"/>
        <scheme val="minor"/>
      </rPr>
      <t>electricity</t>
    </r>
  </si>
  <si>
    <r>
      <t xml:space="preserve">Municipality transport (owned passenger cars) fuel consumption - </t>
    </r>
    <r>
      <rPr>
        <b/>
        <sz val="11"/>
        <color theme="1"/>
        <rFont val="Calibri"/>
        <family val="2"/>
        <scheme val="minor"/>
      </rPr>
      <t>gasoline</t>
    </r>
  </si>
  <si>
    <r>
      <t xml:space="preserve">Municipality transport (owned passenger cars) fuel consumption - </t>
    </r>
    <r>
      <rPr>
        <b/>
        <sz val="11"/>
        <color theme="1"/>
        <rFont val="Calibri"/>
        <family val="2"/>
        <scheme val="minor"/>
      </rPr>
      <t>diesel</t>
    </r>
  </si>
  <si>
    <r>
      <t xml:space="preserve">Municipality transport (owned passenger cars) fuel consumption - </t>
    </r>
    <r>
      <rPr>
        <b/>
        <sz val="11"/>
        <color theme="1"/>
        <rFont val="Calibri"/>
        <family val="2"/>
        <scheme val="minor"/>
      </rPr>
      <t>LPG</t>
    </r>
  </si>
  <si>
    <r>
      <t xml:space="preserve">Municipality transport (owned passenger cars) fuel consumption - </t>
    </r>
    <r>
      <rPr>
        <b/>
        <sz val="11"/>
        <color theme="1"/>
        <rFont val="Calibri"/>
        <family val="2"/>
        <scheme val="minor"/>
      </rPr>
      <t>biofuel</t>
    </r>
  </si>
  <si>
    <t>HEC[Public,Electricity]</t>
  </si>
  <si>
    <t>HEC[Household,Electricity]</t>
  </si>
  <si>
    <t>HEC[Industry,Electricity]</t>
  </si>
  <si>
    <t>HEC[Services,Electricity]</t>
  </si>
  <si>
    <t>HEC[Agriculture,Electricity]</t>
  </si>
  <si>
    <t>HEC[Transport,Electricity]</t>
  </si>
  <si>
    <t>HEC[Other,Electricity]</t>
  </si>
  <si>
    <t>HEC[Public,Heat]</t>
  </si>
  <si>
    <t>HEC[Household,Heat]</t>
  </si>
  <si>
    <t>HEC[Industry,Heat]</t>
  </si>
  <si>
    <t>HEC[Services,Heat]</t>
  </si>
  <si>
    <t>HEC[Agriculture,Heat]</t>
  </si>
  <si>
    <t>HEC[Other,Heat]</t>
  </si>
  <si>
    <t>HPC[PV Utility Sun,Electricity]</t>
  </si>
  <si>
    <t>HPC[HAWT Onshore Wind,Electricity]</t>
  </si>
  <si>
    <t>HPC[CHP Biomass WoodPellets,Electricity]</t>
  </si>
  <si>
    <t>HPC[FuelCell SolidOxide Biogas,Electricity]</t>
  </si>
  <si>
    <t>HPC[PowerPlant Hydro Water,Electricity]</t>
  </si>
  <si>
    <t>HPC[PowerPlant Condensing NaturalGas,Electricity]</t>
  </si>
  <si>
    <t>HPC[CHP Extraction Coal,Electricity]</t>
  </si>
  <si>
    <t>HEP[PV Utility Sun,Electricity]</t>
  </si>
  <si>
    <t>HEP[HAWT Onshore Wind,Electricity]</t>
  </si>
  <si>
    <t>HEP[CHP Biomass WoodPellets,Electricity]</t>
  </si>
  <si>
    <t>HEP[FuelCell SolidOxide Biogas,Electricity]</t>
  </si>
  <si>
    <t>HEP[PowerPlant Hydro Water,Electricity]</t>
  </si>
  <si>
    <t>HEP[PowerPlant Condensing NaturalGas,Electricity]</t>
  </si>
  <si>
    <t>HEP[CHP Extraction Coal,Electricity]</t>
  </si>
  <si>
    <t>HPC[Collector Solar Sun,Heat]</t>
  </si>
  <si>
    <t>HPC[CHP Biomass WoodPellets,Heat]</t>
  </si>
  <si>
    <t>HPC[FuelCell SolidOxide Biogas,Heat]</t>
  </si>
  <si>
    <t>HPC[Boiler Gas NaturalGas,Heat]</t>
  </si>
  <si>
    <t>HPC[CHP Extraction Coal,Heat]</t>
  </si>
  <si>
    <t>HEP[Collector Solar Sun,Heat]</t>
  </si>
  <si>
    <t>HEP[CHP Biomass WoodPellets,Heat]</t>
  </si>
  <si>
    <t>HEP[FuelCell SolidOxide Biogas,Heat]</t>
  </si>
  <si>
    <t>HEP[Boiler Gas NaturalGas,Heat]</t>
  </si>
  <si>
    <t>HEP[CHP Extraction Coal,Heat]</t>
  </si>
  <si>
    <t>Will be estimated from Eurostat</t>
  </si>
  <si>
    <t>Sum</t>
  </si>
  <si>
    <r>
      <t xml:space="preserve">Total </t>
    </r>
    <r>
      <rPr>
        <u/>
        <sz val="11"/>
        <color theme="1"/>
        <rFont val="Calibri"/>
        <family val="2"/>
        <scheme val="minor"/>
      </rPr>
      <t>installed</t>
    </r>
    <r>
      <rPr>
        <sz val="11"/>
        <color theme="1"/>
        <rFont val="Calibri"/>
        <family val="2"/>
        <scheme val="minor"/>
      </rPr>
      <t xml:space="preserve"> electrical capacity -</t>
    </r>
    <r>
      <rPr>
        <b/>
        <sz val="11"/>
        <color theme="1"/>
        <rFont val="Calibri"/>
        <family val="2"/>
        <scheme val="minor"/>
      </rPr>
      <t xml:space="preserve"> wood pellets</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</si>
  <si>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biogas</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</si>
  <si>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hydropower</t>
    </r>
    <r>
      <rPr>
        <sz val="11"/>
        <color theme="1"/>
        <rFont val="Calibri"/>
        <family val="2"/>
        <scheme val="minor"/>
      </rPr>
      <t xml:space="preserve"> </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</si>
  <si>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natural gas</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</si>
  <si>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coal</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</si>
  <si>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solar PV</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</si>
  <si>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wind turbines</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</si>
  <si>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 xml:space="preserve">wood pellets </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</si>
  <si>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 xml:space="preserve">biogas </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</si>
  <si>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 xml:space="preserve">hydropower </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</si>
  <si>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natural gas</t>
    </r>
  </si>
  <si>
    <r>
      <t xml:space="preserve">Amount of electricity </t>
    </r>
    <r>
      <rPr>
        <u/>
        <sz val="11"/>
        <rFont val="Calibri"/>
        <family val="2"/>
        <scheme val="minor"/>
      </rPr>
      <t>produced</t>
    </r>
    <r>
      <rPr>
        <sz val="11"/>
        <rFont val="Calibri"/>
        <family val="2"/>
        <scheme val="minor"/>
      </rPr>
      <t xml:space="preserve"> - </t>
    </r>
    <r>
      <rPr>
        <b/>
        <sz val="11"/>
        <rFont val="Calibri"/>
        <family val="2"/>
        <scheme val="minor"/>
      </rPr>
      <t xml:space="preserve">coal </t>
    </r>
  </si>
  <si>
    <r>
      <t xml:space="preserve">Total </t>
    </r>
    <r>
      <rPr>
        <u/>
        <sz val="11"/>
        <color theme="1"/>
        <rFont val="Calibri"/>
        <family val="2"/>
        <scheme val="minor"/>
      </rPr>
      <t>installed</t>
    </r>
    <r>
      <rPr>
        <sz val="11"/>
        <color theme="1"/>
        <rFont val="Calibri"/>
        <family val="2"/>
        <scheme val="minor"/>
      </rPr>
      <t xml:space="preserve"> thermal capacity - </t>
    </r>
    <r>
      <rPr>
        <b/>
        <sz val="11"/>
        <color theme="1"/>
        <rFont val="Calibri"/>
        <family val="2"/>
        <scheme val="minor"/>
      </rPr>
      <t>biomass</t>
    </r>
  </si>
  <si>
    <r>
      <t xml:space="preserve">Total </t>
    </r>
    <r>
      <rPr>
        <u/>
        <sz val="11"/>
        <color theme="1"/>
        <rFont val="Calibri"/>
        <family val="2"/>
        <scheme val="minor"/>
      </rPr>
      <t>installed</t>
    </r>
    <r>
      <rPr>
        <sz val="11"/>
        <color theme="1"/>
        <rFont val="Calibri"/>
        <family val="2"/>
        <scheme val="minor"/>
      </rPr>
      <t xml:space="preserve"> thermal capacity - </t>
    </r>
    <r>
      <rPr>
        <b/>
        <sz val="11"/>
        <color theme="1"/>
        <rFont val="Calibri"/>
        <family val="2"/>
        <scheme val="minor"/>
      </rPr>
      <t xml:space="preserve">biogas </t>
    </r>
  </si>
  <si>
    <r>
      <t xml:space="preserve">Total </t>
    </r>
    <r>
      <rPr>
        <u/>
        <sz val="11"/>
        <color theme="1"/>
        <rFont val="Calibri"/>
        <family val="2"/>
        <scheme val="minor"/>
      </rPr>
      <t>installed</t>
    </r>
    <r>
      <rPr>
        <sz val="11"/>
        <color theme="1"/>
        <rFont val="Calibri"/>
        <family val="2"/>
        <scheme val="minor"/>
      </rPr>
      <t xml:space="preserve"> thermal capacity -</t>
    </r>
    <r>
      <rPr>
        <b/>
        <sz val="11"/>
        <color theme="1"/>
        <rFont val="Calibri"/>
        <family val="2"/>
        <scheme val="minor"/>
      </rPr>
      <t xml:space="preserve"> natural gas </t>
    </r>
  </si>
  <si>
    <r>
      <t xml:space="preserve">Total </t>
    </r>
    <r>
      <rPr>
        <u/>
        <sz val="11"/>
        <color theme="1"/>
        <rFont val="Calibri"/>
        <family val="2"/>
        <scheme val="minor"/>
      </rPr>
      <t>installed</t>
    </r>
    <r>
      <rPr>
        <sz val="11"/>
        <color theme="1"/>
        <rFont val="Calibri"/>
        <family val="2"/>
        <scheme val="minor"/>
      </rPr>
      <t xml:space="preserve"> thermal capacity -</t>
    </r>
    <r>
      <rPr>
        <b/>
        <sz val="11"/>
        <color theme="1"/>
        <rFont val="Calibri"/>
        <family val="2"/>
        <scheme val="minor"/>
      </rPr>
      <t xml:space="preserve"> coal </t>
    </r>
  </si>
  <si>
    <r>
      <t xml:space="preserve">Total </t>
    </r>
    <r>
      <rPr>
        <u/>
        <sz val="11"/>
        <color theme="1"/>
        <rFont val="Calibri"/>
        <family val="2"/>
        <scheme val="minor"/>
      </rPr>
      <t xml:space="preserve">installed </t>
    </r>
    <r>
      <rPr>
        <sz val="11"/>
        <color theme="1"/>
        <rFont val="Calibri"/>
        <family val="2"/>
        <scheme val="minor"/>
      </rPr>
      <t xml:space="preserve">thermal capacity - </t>
    </r>
    <r>
      <rPr>
        <b/>
        <sz val="11"/>
        <color theme="1"/>
        <rFont val="Calibri"/>
        <family val="2"/>
        <scheme val="minor"/>
      </rPr>
      <t xml:space="preserve">solar </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</si>
  <si>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solar</t>
    </r>
    <r>
      <rPr>
        <sz val="11"/>
        <color theme="1"/>
        <rFont val="Calibri"/>
        <family val="2"/>
        <scheme val="minor"/>
      </rPr>
      <t xml:space="preserve"> </t>
    </r>
  </si>
  <si>
    <r>
      <t xml:space="preserve">Total </t>
    </r>
    <r>
      <rPr>
        <u/>
        <sz val="11"/>
        <color theme="1"/>
        <rFont val="Calibri"/>
        <family val="2"/>
        <scheme val="minor"/>
      </rPr>
      <t>installed</t>
    </r>
    <r>
      <rPr>
        <sz val="11"/>
        <color theme="1"/>
        <rFont val="Calibri"/>
        <family val="2"/>
        <scheme val="minor"/>
      </rPr>
      <t xml:space="preserve"> electrical capacity - </t>
    </r>
    <r>
      <rPr>
        <b/>
        <sz val="11"/>
        <color theme="1"/>
        <rFont val="Calibri"/>
        <family val="2"/>
        <scheme val="minor"/>
      </rPr>
      <t xml:space="preserve">wind  </t>
    </r>
  </si>
  <si>
    <r>
      <t xml:space="preserve">Amount of heat </t>
    </r>
    <r>
      <rPr>
        <u/>
        <sz val="11"/>
        <rFont val="Calibri"/>
        <family val="2"/>
        <scheme val="minor"/>
      </rPr>
      <t>produced</t>
    </r>
    <r>
      <rPr>
        <sz val="11"/>
        <rFont val="Calibri"/>
        <family val="2"/>
        <scheme val="minor"/>
      </rPr>
      <t xml:space="preserve"> - </t>
    </r>
    <r>
      <rPr>
        <b/>
        <sz val="11"/>
        <rFont val="Calibri"/>
        <family val="2"/>
        <scheme val="minor"/>
      </rPr>
      <t xml:space="preserve">solar </t>
    </r>
  </si>
  <si>
    <r>
      <t xml:space="preserve">Amount of heat </t>
    </r>
    <r>
      <rPr>
        <u/>
        <sz val="11"/>
        <rFont val="Calibri"/>
        <family val="2"/>
        <scheme val="minor"/>
      </rPr>
      <t>produced</t>
    </r>
    <r>
      <rPr>
        <sz val="11"/>
        <rFont val="Calibri"/>
        <family val="2"/>
        <scheme val="minor"/>
      </rPr>
      <t xml:space="preserve"> - </t>
    </r>
    <r>
      <rPr>
        <b/>
        <sz val="11"/>
        <rFont val="Calibri"/>
        <family val="2"/>
        <scheme val="minor"/>
      </rPr>
      <t xml:space="preserve">biomass </t>
    </r>
  </si>
  <si>
    <r>
      <t xml:space="preserve">Amount of heat </t>
    </r>
    <r>
      <rPr>
        <u/>
        <sz val="11"/>
        <rFont val="Calibri"/>
        <family val="2"/>
        <scheme val="minor"/>
      </rPr>
      <t>produced</t>
    </r>
    <r>
      <rPr>
        <sz val="11"/>
        <rFont val="Calibri"/>
        <family val="2"/>
        <scheme val="minor"/>
      </rPr>
      <t xml:space="preserve"> - </t>
    </r>
    <r>
      <rPr>
        <b/>
        <sz val="11"/>
        <rFont val="Calibri"/>
        <family val="2"/>
        <scheme val="minor"/>
      </rPr>
      <t xml:space="preserve">biogas </t>
    </r>
  </si>
  <si>
    <r>
      <t xml:space="preserve">Amount of heat </t>
    </r>
    <r>
      <rPr>
        <u/>
        <sz val="11"/>
        <rFont val="Calibri"/>
        <family val="2"/>
        <scheme val="minor"/>
      </rPr>
      <t>produced</t>
    </r>
    <r>
      <rPr>
        <sz val="11"/>
        <rFont val="Calibri"/>
        <family val="2"/>
        <scheme val="minor"/>
      </rPr>
      <t xml:space="preserve"> - </t>
    </r>
    <r>
      <rPr>
        <b/>
        <sz val="11"/>
        <rFont val="Calibri"/>
        <family val="2"/>
        <scheme val="minor"/>
      </rPr>
      <t xml:space="preserve">natural gas </t>
    </r>
  </si>
  <si>
    <r>
      <t xml:space="preserve">Amount of heat </t>
    </r>
    <r>
      <rPr>
        <u/>
        <sz val="11"/>
        <rFont val="Calibri"/>
        <family val="2"/>
        <scheme val="minor"/>
      </rPr>
      <t>produced</t>
    </r>
    <r>
      <rPr>
        <sz val="11"/>
        <rFont val="Calibri"/>
        <family val="2"/>
        <scheme val="minor"/>
      </rPr>
      <t xml:space="preserve"> - </t>
    </r>
    <r>
      <rPr>
        <b/>
        <sz val="11"/>
        <rFont val="Calibri"/>
        <family val="2"/>
        <scheme val="minor"/>
      </rPr>
      <t xml:space="preserve">coal </t>
    </r>
  </si>
  <si>
    <r>
      <t xml:space="preserve">Total aggregated fuel consumtion of municipal objects with </t>
    </r>
    <r>
      <rPr>
        <b/>
        <u/>
        <sz val="11"/>
        <color theme="1"/>
        <rFont val="Calibri"/>
        <family val="2"/>
        <scheme val="minor"/>
      </rPr>
      <t xml:space="preserve">individual heat supply system </t>
    </r>
    <r>
      <rPr>
        <b/>
        <sz val="11"/>
        <color theme="1"/>
        <rFont val="Calibri"/>
        <family val="2"/>
        <scheme val="minor"/>
      </rPr>
      <t>- natural gas</t>
    </r>
  </si>
  <si>
    <r>
      <t>Total aggregated fuel</t>
    </r>
    <r>
      <rPr>
        <b/>
        <sz val="11"/>
        <color theme="1"/>
        <rFont val="Calibri"/>
        <family val="2"/>
        <scheme val="minor"/>
      </rPr>
      <t xml:space="preserve"> </t>
    </r>
    <r>
      <rPr>
        <sz val="11"/>
        <color theme="1"/>
        <rFont val="Calibri"/>
        <family val="2"/>
        <scheme val="minor"/>
      </rPr>
      <t xml:space="preserve">consumtion of municipal objects with </t>
    </r>
    <r>
      <rPr>
        <b/>
        <u/>
        <sz val="11"/>
        <color theme="1"/>
        <rFont val="Calibri"/>
        <family val="2"/>
        <scheme val="minor"/>
      </rPr>
      <t>individual heat supply system</t>
    </r>
    <r>
      <rPr>
        <sz val="11"/>
        <color theme="1"/>
        <rFont val="Calibri"/>
        <family val="2"/>
        <scheme val="minor"/>
      </rPr>
      <t xml:space="preserve"> </t>
    </r>
    <r>
      <rPr>
        <b/>
        <sz val="11"/>
        <color theme="1"/>
        <rFont val="Calibri"/>
        <family val="2"/>
        <scheme val="minor"/>
      </rPr>
      <t>- wood pellets</t>
    </r>
  </si>
  <si>
    <r>
      <t xml:space="preserve">Total aggregated fuel consumtion of municipal objects with </t>
    </r>
    <r>
      <rPr>
        <b/>
        <u/>
        <sz val="11"/>
        <color theme="1"/>
        <rFont val="Calibri"/>
        <family val="2"/>
        <scheme val="minor"/>
      </rPr>
      <t>individual heat supply system</t>
    </r>
    <r>
      <rPr>
        <sz val="11"/>
        <color theme="1"/>
        <rFont val="Calibri"/>
        <family val="2"/>
        <scheme val="minor"/>
      </rPr>
      <t xml:space="preserve"> - </t>
    </r>
    <r>
      <rPr>
        <b/>
        <sz val="11"/>
        <color theme="1"/>
        <rFont val="Calibri"/>
        <family val="2"/>
        <scheme val="minor"/>
      </rPr>
      <t>wood chips</t>
    </r>
  </si>
  <si>
    <r>
      <t>Total aggregated fuel</t>
    </r>
    <r>
      <rPr>
        <b/>
        <sz val="11"/>
        <color theme="1"/>
        <rFont val="Calibri"/>
        <family val="2"/>
        <scheme val="minor"/>
      </rPr>
      <t xml:space="preserve"> </t>
    </r>
    <r>
      <rPr>
        <sz val="11"/>
        <color theme="1"/>
        <rFont val="Calibri"/>
        <family val="2"/>
        <scheme val="minor"/>
      </rPr>
      <t xml:space="preserve">consumtion of municipal objects with </t>
    </r>
    <r>
      <rPr>
        <b/>
        <u/>
        <sz val="11"/>
        <color theme="1"/>
        <rFont val="Calibri"/>
        <family val="2"/>
        <scheme val="minor"/>
      </rPr>
      <t>individual heat supply system</t>
    </r>
    <r>
      <rPr>
        <sz val="11"/>
        <color theme="1"/>
        <rFont val="Calibri"/>
        <family val="2"/>
        <scheme val="minor"/>
      </rPr>
      <t xml:space="preserve"> - </t>
    </r>
    <r>
      <rPr>
        <b/>
        <sz val="11"/>
        <color theme="1"/>
        <rFont val="Calibri"/>
        <family val="2"/>
        <scheme val="minor"/>
      </rPr>
      <t>diesel</t>
    </r>
  </si>
  <si>
    <r>
      <t>Total aggregated fuel</t>
    </r>
    <r>
      <rPr>
        <b/>
        <sz val="11"/>
        <color theme="1"/>
        <rFont val="Calibri"/>
        <family val="2"/>
        <scheme val="minor"/>
      </rPr>
      <t xml:space="preserve"> </t>
    </r>
    <r>
      <rPr>
        <sz val="11"/>
        <color theme="1"/>
        <rFont val="Calibri"/>
        <family val="2"/>
        <scheme val="minor"/>
      </rPr>
      <t xml:space="preserve">consumtion of municipal objects with </t>
    </r>
    <r>
      <rPr>
        <b/>
        <u/>
        <sz val="11"/>
        <color theme="1"/>
        <rFont val="Calibri"/>
        <family val="2"/>
        <scheme val="minor"/>
      </rPr>
      <t>individual heat supply system</t>
    </r>
    <r>
      <rPr>
        <sz val="11"/>
        <color theme="1"/>
        <rFont val="Calibri"/>
        <family val="2"/>
        <scheme val="minor"/>
      </rPr>
      <t xml:space="preserve"> - </t>
    </r>
    <r>
      <rPr>
        <b/>
        <sz val="11"/>
        <color theme="1"/>
        <rFont val="Calibri"/>
        <family val="2"/>
        <scheme val="minor"/>
      </rPr>
      <t>firewood</t>
    </r>
  </si>
  <si>
    <r>
      <t>Total aggregated fuel</t>
    </r>
    <r>
      <rPr>
        <b/>
        <sz val="11"/>
        <color theme="1"/>
        <rFont val="Calibri"/>
        <family val="2"/>
        <scheme val="minor"/>
      </rPr>
      <t xml:space="preserve"> </t>
    </r>
    <r>
      <rPr>
        <sz val="11"/>
        <color theme="1"/>
        <rFont val="Calibri"/>
        <family val="2"/>
        <scheme val="minor"/>
      </rPr>
      <t xml:space="preserve">consumtion of municipal objects with </t>
    </r>
    <r>
      <rPr>
        <b/>
        <u/>
        <sz val="11"/>
        <color theme="1"/>
        <rFont val="Calibri"/>
        <family val="2"/>
        <scheme val="minor"/>
      </rPr>
      <t>individual heat supply system</t>
    </r>
    <r>
      <rPr>
        <sz val="11"/>
        <color theme="1"/>
        <rFont val="Calibri"/>
        <family val="2"/>
        <scheme val="minor"/>
      </rPr>
      <t xml:space="preserve"> - </t>
    </r>
    <r>
      <rPr>
        <b/>
        <sz val="11"/>
        <color theme="1"/>
        <rFont val="Calibri"/>
        <family val="2"/>
        <scheme val="minor"/>
      </rPr>
      <t>coal</t>
    </r>
  </si>
  <si>
    <r>
      <t>Total aggregated fuel</t>
    </r>
    <r>
      <rPr>
        <b/>
        <sz val="11"/>
        <color theme="1"/>
        <rFont val="Calibri"/>
        <family val="2"/>
        <scheme val="minor"/>
      </rPr>
      <t xml:space="preserve"> </t>
    </r>
    <r>
      <rPr>
        <sz val="11"/>
        <color theme="1"/>
        <rFont val="Calibri"/>
        <family val="2"/>
        <scheme val="minor"/>
      </rPr>
      <t xml:space="preserve">consumtion of municipal objects with </t>
    </r>
    <r>
      <rPr>
        <b/>
        <u/>
        <sz val="11"/>
        <color theme="1"/>
        <rFont val="Calibri"/>
        <family val="2"/>
        <scheme val="minor"/>
      </rPr>
      <t>individual heat supply system</t>
    </r>
    <r>
      <rPr>
        <sz val="11"/>
        <color theme="1"/>
        <rFont val="Calibri"/>
        <family val="2"/>
        <scheme val="minor"/>
      </rPr>
      <t xml:space="preserve"> - </t>
    </r>
    <r>
      <rPr>
        <b/>
        <sz val="11"/>
        <color theme="1"/>
        <rFont val="Calibri"/>
        <family val="2"/>
        <scheme val="minor"/>
      </rPr>
      <t>electricity</t>
    </r>
  </si>
  <si>
    <t>Estimated share of district heating of municipal infrastructure objects (District heating consumption proportion from total heat consumption of municipal infrastructure objects) *sheet will be calculated automatically if sheets above are filled</t>
  </si>
  <si>
    <t>Please indicate the date this form was completed</t>
  </si>
  <si>
    <t xml:space="preserve">You can already access and test the preliminary prototype of the tool by clicking on this link: </t>
  </si>
  <si>
    <t>Name of the municipality or organization</t>
  </si>
  <si>
    <t>Contact information of organization representative who completed this form</t>
  </si>
  <si>
    <t>Fill out the table below with information about your municipality or organization</t>
  </si>
  <si>
    <t>Data must be entered into the template's blank fields of each sheet.</t>
  </si>
  <si>
    <r>
      <t xml:space="preserve">This project aims to develop an </t>
    </r>
    <r>
      <rPr>
        <b/>
        <sz val="11"/>
        <color theme="4"/>
        <rFont val="Calibri"/>
        <family val="2"/>
        <scheme val="minor"/>
      </rPr>
      <t>Energy Equilibrium Platform</t>
    </r>
    <r>
      <rPr>
        <sz val="11"/>
        <color theme="1"/>
        <rFont val="Calibri"/>
        <family val="2"/>
        <scheme val="minor"/>
      </rPr>
      <t xml:space="preserve"> – an interactive and easily applicable tool to support municipalities and energy suppliers in decision- making related to the development of efficient action plans to accelerate local RES utilization in the region. </t>
    </r>
  </si>
  <si>
    <t xml:space="preserve">Country </t>
  </si>
  <si>
    <r>
      <rPr>
        <b/>
        <sz val="11"/>
        <color theme="1"/>
        <rFont val="Calibri"/>
        <family val="2"/>
        <scheme val="minor"/>
      </rPr>
      <t>For those participants who wish to test development scenarios for their municipality in particular using Data import function in Energy Equilibrium platform, please complete this data template, in particular sheet “Data template” sheet.</t>
    </r>
    <r>
      <rPr>
        <sz val="11"/>
        <color theme="1"/>
        <rFont val="Calibri"/>
        <family val="2"/>
        <scheme val="minor"/>
      </rPr>
      <t xml:space="preserve"> In the "Example" sheet you will find an example of how to fill in data.
The purpose of this Excel template is to collect data from municipalities on their energy infrastructure and consumption trends that will allow for more accurate modelling.</t>
    </r>
  </si>
  <si>
    <t>https://exchange.iseesystems.com/public/testlearntestsagain/energy-equilibrium</t>
  </si>
  <si>
    <t>If no data is available for a particular position, leave the section blank.</t>
  </si>
  <si>
    <t>1. Fill in the sheet named "Data sheet".</t>
  </si>
  <si>
    <t>Steps to create model import file:</t>
  </si>
  <si>
    <t>yr</t>
  </si>
  <si>
    <t>2. Copy the "Import" sheet values into a new Excel file.</t>
  </si>
  <si>
    <t>3. Save the new Excel file as CSV UTF-8 (.csv) file type.</t>
  </si>
  <si>
    <t>4. Open https://exchange.iseesystems.com/public/testlearntestsagain/energy-equilibrium website in browser.</t>
  </si>
  <si>
    <t>5. Press the button "Import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</si>
</sst>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color rgb="FF7030A0"/>
      <name val="Calibri"/>
      <family val="2"/>
      <scheme val="minor"/>
    </font>
    <font>
      <b/>
      <sz val="11"/>
      <color rgb="FFFF0000"/>
      <name val="Calibri"/>
      <family val="2"/>
      <scheme val="minor"/>
    </font>
    <font>
      <sz val="10"/>
      <name val="Arial"/>
      <family val="2"/>
      <charset val="238"/>
    </font>
    <font>
      <sz val="8"/>
      <name val="Calibri"/>
      <family val="2"/>
      <scheme val="minor"/>
    </font>
    <font>
      <b/>
      <u/>
      <sz val="11"/>
      <color theme="1"/>
      <name val="Calibri"/>
      <family val="2"/>
      <scheme val="minor"/>
    </font>
    <font>
      <u/>
      <sz val="11"/>
      <color theme="1"/>
      <name val="Calibri"/>
      <family val="2"/>
      <scheme val="minor"/>
    </font>
    <font>
      <u/>
      <sz val="11"/>
      <name val="Calibri"/>
      <family val="2"/>
      <scheme val="minor"/>
    </font>
    <font>
      <u/>
      <sz val="11"/>
      <color theme="10"/>
      <name val="Calibri"/>
      <family val="2"/>
      <scheme val="minor"/>
    </font>
    <font>
      <b/>
      <sz val="11"/>
      <color theme="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2"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1" fillId="0" borderId="1" xfId="0" applyFont="1" applyBorder="1"/>
    <xf numFmtId="0" fontId="3" fillId="0" borderId="0" xfId="0" applyFont="1"/>
    <xf numFmtId="0" fontId="0" fillId="0" borderId="0" xfId="0" applyAlignment="1">
      <alignment wrapText="1"/>
    </xf>
    <xf numFmtId="0" fontId="3" fillId="0" borderId="0" xfId="0" applyFont="1" applyAlignment="1">
      <alignment wrapText="1"/>
    </xf>
    <xf numFmtId="1" fontId="1" fillId="0" borderId="0" xfId="0" applyNumberFormat="1" applyFont="1"/>
    <xf numFmtId="0" fontId="0" fillId="4" borderId="0" xfId="0" applyFill="1"/>
    <xf numFmtId="0" fontId="0" fillId="5" borderId="0" xfId="0" applyFill="1"/>
    <xf numFmtId="1" fontId="1" fillId="0" borderId="1" xfId="0" applyNumberFormat="1" applyFont="1" applyBorder="1"/>
    <xf numFmtId="0" fontId="0" fillId="6" borderId="0" xfId="0" applyFill="1"/>
    <xf numFmtId="0" fontId="0" fillId="6" borderId="1" xfId="0" applyFill="1" applyBorder="1"/>
    <xf numFmtId="0" fontId="0" fillId="7" borderId="0" xfId="0" applyFill="1"/>
    <xf numFmtId="0" fontId="0" fillId="4" borderId="1" xfId="0" applyFill="1" applyBorder="1"/>
    <xf numFmtId="0" fontId="0" fillId="4" borderId="0" xfId="0" applyFill="1" applyAlignment="1">
      <alignment wrapText="1"/>
    </xf>
    <xf numFmtId="0" fontId="0" fillId="6" borderId="0" xfId="0" applyFill="1" applyAlignment="1">
      <alignment wrapText="1"/>
    </xf>
    <xf numFmtId="0" fontId="5" fillId="0" borderId="0" xfId="0" applyFont="1"/>
    <xf numFmtId="0" fontId="6" fillId="0" borderId="0" xfId="0" applyFont="1"/>
    <xf numFmtId="0" fontId="1" fillId="0" borderId="0" xfId="0" applyFont="1" applyAlignment="1">
      <alignment wrapText="1"/>
    </xf>
    <xf numFmtId="2" fontId="0" fillId="0" borderId="0" xfId="0" applyNumberFormat="1"/>
    <xf numFmtId="164" fontId="0" fillId="4" borderId="0" xfId="0" applyNumberFormat="1" applyFill="1"/>
    <xf numFmtId="0" fontId="1" fillId="4" borderId="0" xfId="0" applyFont="1" applyFill="1"/>
    <xf numFmtId="0" fontId="1" fillId="4" borderId="0" xfId="0" applyFont="1" applyFill="1" applyAlignment="1">
      <alignment wrapText="1"/>
    </xf>
    <xf numFmtId="0" fontId="0" fillId="5" borderId="0" xfId="0" applyFill="1" applyAlignment="1">
      <alignment wrapText="1"/>
    </xf>
    <xf numFmtId="164" fontId="0" fillId="5" borderId="0" xfId="0" applyNumberFormat="1" applyFill="1"/>
    <xf numFmtId="0" fontId="0" fillId="7" borderId="0" xfId="0" applyFill="1" applyAlignment="1">
      <alignment wrapText="1"/>
    </xf>
    <xf numFmtId="0" fontId="1" fillId="6" borderId="0" xfId="0" applyFont="1" applyFill="1"/>
    <xf numFmtId="0" fontId="0" fillId="3" borderId="0" xfId="0" applyFill="1"/>
    <xf numFmtId="0" fontId="0" fillId="3" borderId="0" xfId="0" applyFill="1" applyAlignment="1">
      <alignment wrapText="1"/>
    </xf>
    <xf numFmtId="2" fontId="0" fillId="3" borderId="0" xfId="0" applyNumberFormat="1" applyFill="1"/>
    <xf numFmtId="0" fontId="1" fillId="5" borderId="0" xfId="0" applyFont="1" applyFill="1" applyAlignment="1">
      <alignment wrapText="1"/>
    </xf>
    <xf numFmtId="2" fontId="0" fillId="5" borderId="0" xfId="0" applyNumberFormat="1" applyFill="1"/>
    <xf numFmtId="0" fontId="1" fillId="5" borderId="0" xfId="0" applyFont="1" applyFill="1"/>
    <xf numFmtId="2" fontId="1" fillId="5" borderId="0" xfId="0" applyNumberFormat="1" applyFont="1" applyFill="1"/>
    <xf numFmtId="164" fontId="0" fillId="7" borderId="0" xfId="0" applyNumberFormat="1" applyFill="1"/>
    <xf numFmtId="0" fontId="0" fillId="0" borderId="1" xfId="0" applyBorder="1"/>
    <xf numFmtId="2" fontId="0" fillId="0" borderId="1" xfId="0" applyNumberFormat="1" applyBorder="1"/>
    <xf numFmtId="164" fontId="0" fillId="4" borderId="1" xfId="0" applyNumberFormat="1" applyFill="1" applyBorder="1"/>
    <xf numFmtId="0" fontId="0" fillId="5" borderId="1" xfId="0" applyFill="1" applyBorder="1"/>
    <xf numFmtId="164" fontId="0" fillId="5" borderId="1" xfId="0" applyNumberFormat="1" applyFill="1" applyBorder="1"/>
    <xf numFmtId="0" fontId="1" fillId="4" borderId="1" xfId="0" applyFont="1" applyFill="1" applyBorder="1"/>
    <xf numFmtId="2" fontId="0" fillId="5" borderId="1" xfId="0" applyNumberFormat="1" applyFill="1" applyBorder="1"/>
    <xf numFmtId="2" fontId="1" fillId="5" borderId="1" xfId="0" applyNumberFormat="1" applyFont="1" applyFill="1" applyBorder="1"/>
    <xf numFmtId="0" fontId="0" fillId="3" borderId="1" xfId="0" applyFill="1" applyBorder="1"/>
    <xf numFmtId="2" fontId="0" fillId="3" borderId="1" xfId="0" applyNumberFormat="1" applyFill="1" applyBorder="1"/>
    <xf numFmtId="0" fontId="0" fillId="7" borderId="1" xfId="0" applyFill="1" applyBorder="1"/>
    <xf numFmtId="164" fontId="0" fillId="7" borderId="1" xfId="0" applyNumberFormat="1" applyFill="1" applyBorder="1"/>
    <xf numFmtId="0" fontId="4" fillId="2" borderId="0" xfId="0" applyFont="1" applyFill="1"/>
    <xf numFmtId="0" fontId="5" fillId="2" borderId="0" xfId="0" applyFont="1" applyFill="1"/>
    <xf numFmtId="0" fontId="1" fillId="2" borderId="1" xfId="0" applyFont="1" applyFill="1" applyBorder="1"/>
    <xf numFmtId="0" fontId="0" fillId="2" borderId="0" xfId="0" applyFill="1"/>
    <xf numFmtId="0" fontId="0" fillId="2" borderId="0" xfId="0" applyFill="1" applyAlignment="1">
      <alignment wrapText="1"/>
    </xf>
    <xf numFmtId="0" fontId="0" fillId="2" borderId="1" xfId="0" applyFill="1" applyBorder="1"/>
    <xf numFmtId="0" fontId="12" fillId="0" borderId="0" xfId="2"/>
    <xf numFmtId="0" fontId="0" fillId="2" borderId="0" xfId="0" applyFill="1" applyAlignment="1">
      <alignment horizontal="left" wrapText="1"/>
    </xf>
    <xf numFmtId="0" fontId="3" fillId="2" borderId="0" xfId="0" applyFont="1" applyFill="1" applyAlignment="1">
      <alignment horizontal="left" wrapText="1"/>
    </xf>
    <xf numFmtId="0" fontId="0" fillId="2" borderId="0" xfId="0" applyFill="1" applyAlignment="1">
      <alignment horizontal="left" wrapText="1"/>
    </xf>
  </cellXfs>
  <cellStyles count="3">
    <cellStyle name="Hyperlänk" xfId="2" builtinId="8"/>
    <cellStyle name="Normal" xfId="0" builtinId="0"/>
    <cellStyle name="Normalny 2" xfId="1" xr:uid="{FD3F0EF3-74F6-490A-90B8-1E77A503D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2212298</xdr:colOff>
      <xdr:row>5</xdr:row>
      <xdr:rowOff>53340</xdr:rowOff>
    </xdr:to>
    <xdr:pic>
      <xdr:nvPicPr>
        <xdr:cNvPr id="2" name="Picture 1" descr="A close-up of a logo&#10;&#10;Description automatically generated with low confidence">
          <a:extLst>
            <a:ext uri="{FF2B5EF4-FFF2-40B4-BE49-F238E27FC236}">
              <a16:creationId xmlns:a16="http://schemas.microsoft.com/office/drawing/2014/main" id="{14D6EA6D-4866-41C7-80DA-2EAF5BDA0ED3}"/>
            </a:ext>
          </a:extLst>
        </xdr:cNvPr>
        <xdr:cNvPicPr>
          <a:picLocks noChangeAspect="1"/>
        </xdr:cNvPicPr>
      </xdr:nvPicPr>
      <xdr:blipFill>
        <a:blip xmlns:r="http://schemas.openxmlformats.org/officeDocument/2006/relationships" r:embed="rId1"/>
        <a:stretch>
          <a:fillRect/>
        </a:stretch>
      </xdr:blipFill>
      <xdr:spPr>
        <a:xfrm>
          <a:off x="0" y="0"/>
          <a:ext cx="7306268" cy="967740"/>
        </a:xfrm>
        <a:prstGeom prst="rect">
          <a:avLst/>
        </a:prstGeom>
      </xdr:spPr>
    </xdr:pic>
    <xdr:clientData/>
  </xdr:twoCellAnchor>
  <xdr:twoCellAnchor editAs="oneCell">
    <xdr:from>
      <xdr:col>5</xdr:col>
      <xdr:colOff>200025</xdr:colOff>
      <xdr:row>0</xdr:row>
      <xdr:rowOff>146328</xdr:rowOff>
    </xdr:from>
    <xdr:to>
      <xdr:col>18</xdr:col>
      <xdr:colOff>97432</xdr:colOff>
      <xdr:row>18</xdr:row>
      <xdr:rowOff>75718</xdr:rowOff>
    </xdr:to>
    <xdr:pic>
      <xdr:nvPicPr>
        <xdr:cNvPr id="4" name="Picture 3">
          <a:extLst>
            <a:ext uri="{FF2B5EF4-FFF2-40B4-BE49-F238E27FC236}">
              <a16:creationId xmlns:a16="http://schemas.microsoft.com/office/drawing/2014/main" id="{38BD645A-E7AF-CDAE-3678-5C4034EE87E8}"/>
            </a:ext>
          </a:extLst>
        </xdr:cNvPr>
        <xdr:cNvPicPr>
          <a:picLocks noChangeAspect="1"/>
        </xdr:cNvPicPr>
      </xdr:nvPicPr>
      <xdr:blipFill>
        <a:blip xmlns:r="http://schemas.openxmlformats.org/officeDocument/2006/relationships" r:embed="rId2"/>
        <a:stretch>
          <a:fillRect/>
        </a:stretch>
      </xdr:blipFill>
      <xdr:spPr>
        <a:xfrm>
          <a:off x="10325100" y="146328"/>
          <a:ext cx="7822207" cy="430136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xchange.iseesystems.com/public/testlearntestsagain/energy-equilibri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DE6E-3260-4C77-A3D6-929DD0B03169}">
  <dimension ref="A7:B29"/>
  <sheetViews>
    <sheetView workbookViewId="0">
      <selection activeCell="A17" sqref="A17:B22"/>
    </sheetView>
  </sheetViews>
  <sheetFormatPr defaultColWidth="8.88671875" defaultRowHeight="14.4" x14ac:dyDescent="0.3"/>
  <cols>
    <col min="1" max="1" width="74.33203125" style="51" bestFit="1" customWidth="1"/>
    <col min="2" max="2" width="76.5546875" style="51" bestFit="1" customWidth="1"/>
    <col min="3" max="16384" width="8.88671875" style="51"/>
  </cols>
  <sheetData>
    <row r="7" spans="1:2" ht="33" customHeight="1" x14ac:dyDescent="0.3">
      <c r="A7" s="57" t="s">
        <v>255</v>
      </c>
      <c r="B7" s="57"/>
    </row>
    <row r="8" spans="1:2" x14ac:dyDescent="0.3">
      <c r="A8" s="57"/>
      <c r="B8" s="57"/>
    </row>
    <row r="9" spans="1:2" ht="28.8" x14ac:dyDescent="0.3">
      <c r="A9" s="52" t="s">
        <v>250</v>
      </c>
      <c r="B9" s="54" t="s">
        <v>258</v>
      </c>
    </row>
    <row r="11" spans="1:2" ht="65.25" customHeight="1" x14ac:dyDescent="0.3">
      <c r="A11" s="57" t="s">
        <v>257</v>
      </c>
      <c r="B11" s="57"/>
    </row>
    <row r="12" spans="1:2" x14ac:dyDescent="0.3">
      <c r="A12" s="57"/>
      <c r="B12" s="57"/>
    </row>
    <row r="13" spans="1:2" x14ac:dyDescent="0.3">
      <c r="A13" s="55"/>
      <c r="B13" s="55"/>
    </row>
    <row r="14" spans="1:2" x14ac:dyDescent="0.3">
      <c r="A14" s="57" t="s">
        <v>254</v>
      </c>
      <c r="B14" s="57"/>
    </row>
    <row r="15" spans="1:2" x14ac:dyDescent="0.3">
      <c r="A15" s="57" t="s">
        <v>259</v>
      </c>
      <c r="B15" s="57"/>
    </row>
    <row r="16" spans="1:2" x14ac:dyDescent="0.3">
      <c r="A16" s="57"/>
      <c r="B16" s="57"/>
    </row>
    <row r="17" spans="1:2" x14ac:dyDescent="0.3">
      <c r="A17" s="56" t="s">
        <v>261</v>
      </c>
      <c r="B17" s="55"/>
    </row>
    <row r="18" spans="1:2" x14ac:dyDescent="0.3">
      <c r="A18" s="55" t="s">
        <v>260</v>
      </c>
      <c r="B18" s="55"/>
    </row>
    <row r="19" spans="1:2" x14ac:dyDescent="0.3">
      <c r="A19" s="55" t="s">
        <v>263</v>
      </c>
      <c r="B19" s="55"/>
    </row>
    <row r="20" spans="1:2" x14ac:dyDescent="0.3">
      <c r="A20" s="55" t="s">
        <v>264</v>
      </c>
      <c r="B20" s="55"/>
    </row>
    <row r="21" spans="1:2" ht="28.8" x14ac:dyDescent="0.3">
      <c r="A21" s="55" t="s">
        <v>265</v>
      </c>
      <c r="B21" s="55"/>
    </row>
    <row r="22" spans="1:2" x14ac:dyDescent="0.3">
      <c r="A22" s="57" t="s">
        <v>266</v>
      </c>
      <c r="B22" s="57"/>
    </row>
    <row r="23" spans="1:2" x14ac:dyDescent="0.3">
      <c r="A23" s="57"/>
      <c r="B23" s="57"/>
    </row>
    <row r="24" spans="1:2" x14ac:dyDescent="0.3">
      <c r="A24" s="48" t="s">
        <v>253</v>
      </c>
    </row>
    <row r="25" spans="1:2" x14ac:dyDescent="0.3">
      <c r="A25" s="49"/>
    </row>
    <row r="26" spans="1:2" x14ac:dyDescent="0.3">
      <c r="A26" s="50" t="s">
        <v>251</v>
      </c>
      <c r="B26" s="53"/>
    </row>
    <row r="27" spans="1:2" x14ac:dyDescent="0.3">
      <c r="A27" s="50" t="s">
        <v>256</v>
      </c>
      <c r="B27" s="53"/>
    </row>
    <row r="28" spans="1:2" x14ac:dyDescent="0.3">
      <c r="A28" s="50" t="s">
        <v>252</v>
      </c>
      <c r="B28" s="53"/>
    </row>
    <row r="29" spans="1:2" x14ac:dyDescent="0.3">
      <c r="A29" s="50" t="s">
        <v>249</v>
      </c>
      <c r="B29" s="53"/>
    </row>
  </sheetData>
  <mergeCells count="9">
    <mergeCell ref="A23:B23"/>
    <mergeCell ref="A7:B7"/>
    <mergeCell ref="A8:B8"/>
    <mergeCell ref="A11:B11"/>
    <mergeCell ref="A12:B12"/>
    <mergeCell ref="A14:B14"/>
    <mergeCell ref="A15:B15"/>
    <mergeCell ref="A16:B16"/>
    <mergeCell ref="A22:B22"/>
  </mergeCells>
  <hyperlinks>
    <hyperlink ref="B9" r:id="rId1" xr:uid="{9B2FA79A-C0C2-44B4-A25B-1D0D03B1E64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9014-7DB4-4100-92D1-41F9F2279A02}">
  <sheetPr codeName="Sheet2"/>
  <dimension ref="A1:O139"/>
  <sheetViews>
    <sheetView tabSelected="1" zoomScale="80" zoomScaleNormal="80" workbookViewId="0">
      <selection activeCell="D2" sqref="D2"/>
    </sheetView>
  </sheetViews>
  <sheetFormatPr defaultRowHeight="14.4" x14ac:dyDescent="0.3"/>
  <cols>
    <col min="1" max="1" width="29.6640625" customWidth="1"/>
    <col min="2" max="2" width="52.44140625" style="5" customWidth="1"/>
    <col min="3" max="3" width="18.6640625" customWidth="1"/>
    <col min="4" max="8" width="20.6640625" bestFit="1" customWidth="1"/>
    <col min="9" max="9" width="15.6640625" customWidth="1"/>
    <col min="10" max="10" width="9.109375" hidden="1" customWidth="1"/>
  </cols>
  <sheetData>
    <row r="1" spans="1:11" x14ac:dyDescent="0.3">
      <c r="A1" s="4" t="s">
        <v>120</v>
      </c>
      <c r="B1" s="6" t="s">
        <v>121</v>
      </c>
      <c r="C1" s="4" t="s">
        <v>119</v>
      </c>
      <c r="D1" s="4">
        <v>2018</v>
      </c>
      <c r="E1" s="4">
        <v>2019</v>
      </c>
      <c r="F1" s="4">
        <v>2020</v>
      </c>
      <c r="G1" s="4">
        <v>2021</v>
      </c>
      <c r="H1" s="4">
        <v>2022</v>
      </c>
    </row>
    <row r="2" spans="1:11" x14ac:dyDescent="0.3">
      <c r="A2" s="11" t="s">
        <v>0</v>
      </c>
      <c r="B2" s="16" t="s">
        <v>118</v>
      </c>
      <c r="C2" s="11" t="s">
        <v>0</v>
      </c>
      <c r="D2" s="12"/>
      <c r="E2" s="12"/>
      <c r="F2" s="12"/>
      <c r="G2" s="12"/>
      <c r="H2" s="12"/>
      <c r="J2" cm="1">
        <f t="array" ref="J2">SUM(IF(ISNUMBER(D2:H2)=TRUE(),1,0))</f>
        <v>0</v>
      </c>
    </row>
    <row r="3" spans="1:11" x14ac:dyDescent="0.3">
      <c r="A3" s="11" t="s">
        <v>1</v>
      </c>
      <c r="B3" s="16" t="s">
        <v>124</v>
      </c>
      <c r="C3" s="11" t="s">
        <v>56</v>
      </c>
      <c r="D3" s="12"/>
      <c r="E3" s="12"/>
      <c r="F3" s="12"/>
      <c r="G3" s="12"/>
      <c r="H3" s="12"/>
      <c r="J3" cm="1">
        <f t="array" ref="J3">SUM(IF(ISNUMBER(D3:H3)=TRUE(),1,0))</f>
        <v>0</v>
      </c>
    </row>
    <row r="4" spans="1:11" x14ac:dyDescent="0.3">
      <c r="A4" s="11" t="s">
        <v>2</v>
      </c>
      <c r="B4" s="16" t="s">
        <v>143</v>
      </c>
      <c r="C4" s="11" t="s">
        <v>56</v>
      </c>
      <c r="D4" s="12"/>
      <c r="E4" s="12"/>
      <c r="F4" s="12"/>
      <c r="G4" s="12"/>
      <c r="H4" s="12"/>
      <c r="J4" cm="1">
        <f t="array" ref="J4">SUM(IF(ISNUMBER(D4:H4)=TRUE(),1,0))</f>
        <v>0</v>
      </c>
    </row>
    <row r="5" spans="1:11" x14ac:dyDescent="0.3">
      <c r="A5" s="11" t="s">
        <v>3</v>
      </c>
      <c r="B5" s="16" t="s">
        <v>123</v>
      </c>
      <c r="C5" s="11" t="s">
        <v>56</v>
      </c>
      <c r="D5" s="12"/>
      <c r="E5" s="12"/>
      <c r="F5" s="12"/>
      <c r="G5" s="12"/>
      <c r="H5" s="12"/>
      <c r="J5" cm="1">
        <f t="array" ref="J5">SUM(IF(ISNUMBER(D5:H5)=TRUE(),1,0))</f>
        <v>0</v>
      </c>
    </row>
    <row r="6" spans="1:11" hidden="1" x14ac:dyDescent="0.3">
      <c r="A6" t="s">
        <v>4</v>
      </c>
      <c r="B6" s="5" t="s">
        <v>122</v>
      </c>
      <c r="C6" t="s">
        <v>35</v>
      </c>
      <c r="D6" s="36"/>
      <c r="E6" s="36"/>
      <c r="F6" s="36"/>
      <c r="G6" s="36"/>
      <c r="H6" s="36"/>
      <c r="J6" cm="1">
        <f t="array" ref="J6">SUM(IF(ISNUMBER(D6:H6)=TRUE(),1,0))</f>
        <v>0</v>
      </c>
    </row>
    <row r="7" spans="1:11" x14ac:dyDescent="0.3">
      <c r="A7" s="11" t="s">
        <v>8</v>
      </c>
      <c r="B7" s="16" t="s">
        <v>57</v>
      </c>
      <c r="C7" s="11" t="s">
        <v>55</v>
      </c>
      <c r="D7" s="12"/>
      <c r="E7" s="12"/>
      <c r="F7" s="12"/>
      <c r="G7" s="12"/>
      <c r="H7" s="12"/>
      <c r="J7" cm="1">
        <f t="array" ref="J7">SUM(IF(ISNUMBER(D7:H7)=TRUE(),1,0))</f>
        <v>0</v>
      </c>
    </row>
    <row r="8" spans="1:11" ht="28.8" x14ac:dyDescent="0.3">
      <c r="A8" s="11" t="s">
        <v>9</v>
      </c>
      <c r="B8" s="16" t="s">
        <v>127</v>
      </c>
      <c r="C8" s="11" t="s">
        <v>55</v>
      </c>
      <c r="D8" s="12"/>
      <c r="E8" s="12"/>
      <c r="F8" s="12"/>
      <c r="G8" s="12"/>
      <c r="H8" s="12"/>
      <c r="J8" cm="1">
        <f t="array" ref="J8">SUM(IF(ISNUMBER(D8:H8)=TRUE(),1,0))</f>
        <v>0</v>
      </c>
    </row>
    <row r="9" spans="1:11" ht="28.8" x14ac:dyDescent="0.3">
      <c r="A9" s="11" t="s">
        <v>10</v>
      </c>
      <c r="B9" s="16" t="s">
        <v>126</v>
      </c>
      <c r="C9" s="11" t="s">
        <v>55</v>
      </c>
      <c r="D9" s="12"/>
      <c r="E9" s="12"/>
      <c r="F9" s="12"/>
      <c r="G9" s="12"/>
      <c r="H9" s="12"/>
      <c r="J9" cm="1">
        <f t="array" ref="J9">SUM(IF(ISNUMBER(D9:H9)=TRUE(),1,0))</f>
        <v>0</v>
      </c>
    </row>
    <row r="10" spans="1:11" ht="28.8" hidden="1" x14ac:dyDescent="0.3">
      <c r="A10" t="s">
        <v>92</v>
      </c>
      <c r="B10" s="5" t="s">
        <v>58</v>
      </c>
      <c r="C10" t="s">
        <v>40</v>
      </c>
      <c r="D10" s="36"/>
      <c r="E10" s="36"/>
      <c r="F10" s="36"/>
      <c r="G10" s="36"/>
      <c r="H10" s="36"/>
      <c r="J10" cm="1">
        <f t="array" ref="J10">SUM(IF(ISNUMBER(D10:H10)=TRUE(),1,0))</f>
        <v>0</v>
      </c>
      <c r="K10" s="17"/>
    </row>
    <row r="11" spans="1:11" x14ac:dyDescent="0.3">
      <c r="A11" s="11" t="s">
        <v>11</v>
      </c>
      <c r="B11" s="16" t="s">
        <v>59</v>
      </c>
      <c r="C11" s="11" t="s">
        <v>62</v>
      </c>
      <c r="D11" s="12"/>
      <c r="E11" s="12"/>
      <c r="F11" s="12"/>
      <c r="G11" s="12"/>
      <c r="H11" s="12"/>
      <c r="J11" cm="1">
        <f t="array" ref="J11">SUM(IF(ISNUMBER(D11:H11)=TRUE(),1,0))</f>
        <v>0</v>
      </c>
    </row>
    <row r="12" spans="1:11" x14ac:dyDescent="0.3">
      <c r="A12" s="11" t="s">
        <v>12</v>
      </c>
      <c r="B12" s="16" t="s">
        <v>60</v>
      </c>
      <c r="C12" s="11" t="s">
        <v>62</v>
      </c>
      <c r="D12" s="12"/>
      <c r="E12" s="12"/>
      <c r="F12" s="12"/>
      <c r="G12" s="12"/>
      <c r="H12" s="12"/>
      <c r="J12" cm="1">
        <f t="array" ref="J12">SUM(IF(ISNUMBER(D12:H12)=TRUE(),1,0))</f>
        <v>0</v>
      </c>
    </row>
    <row r="13" spans="1:11" x14ac:dyDescent="0.3">
      <c r="A13" s="11" t="s">
        <v>15</v>
      </c>
      <c r="B13" s="16" t="s">
        <v>61</v>
      </c>
      <c r="C13" s="11" t="s">
        <v>55</v>
      </c>
      <c r="D13" s="12"/>
      <c r="E13" s="12"/>
      <c r="F13" s="12"/>
      <c r="G13" s="12"/>
      <c r="H13" s="12"/>
      <c r="I13" s="2"/>
      <c r="J13" cm="1">
        <f t="array" ref="J13">SUM(IF(ISNUMBER(D13:H13)=TRUE(),1,0))</f>
        <v>0</v>
      </c>
    </row>
    <row r="14" spans="1:11" hidden="1" x14ac:dyDescent="0.3">
      <c r="A14" t="s">
        <v>96</v>
      </c>
      <c r="D14" s="36"/>
      <c r="E14" s="36"/>
      <c r="F14" s="36"/>
      <c r="G14" s="36"/>
      <c r="H14" s="36"/>
      <c r="I14" s="2"/>
      <c r="J14" cm="1">
        <f t="array" ref="J14">SUM(IF(ISNUMBER(D14:H14)=TRUE(),1,0))</f>
        <v>0</v>
      </c>
    </row>
    <row r="15" spans="1:11" hidden="1" x14ac:dyDescent="0.3">
      <c r="A15" t="s">
        <v>95</v>
      </c>
      <c r="D15" s="37"/>
      <c r="E15" s="37"/>
      <c r="F15" s="37"/>
      <c r="G15" s="37"/>
      <c r="H15" s="37"/>
      <c r="I15" s="2"/>
      <c r="J15" cm="1">
        <f t="array" ref="J15">SUM(IF(ISNUMBER(D15:H15)=TRUE(),1,0))</f>
        <v>0</v>
      </c>
    </row>
    <row r="16" spans="1:11" ht="28.8" x14ac:dyDescent="0.3">
      <c r="A16" s="27" t="s">
        <v>94</v>
      </c>
      <c r="B16" s="16" t="s">
        <v>58</v>
      </c>
      <c r="C16" s="11" t="s">
        <v>40</v>
      </c>
      <c r="D16" s="12"/>
      <c r="E16" s="12"/>
      <c r="F16" s="12"/>
      <c r="G16" s="12"/>
      <c r="H16" s="12"/>
      <c r="I16" s="2"/>
      <c r="J16" cm="1">
        <f t="array" ref="J16">SUM(IF(ISNUMBER(D16:H16)=TRUE(),1,0))</f>
        <v>0</v>
      </c>
    </row>
    <row r="17" spans="1:10" hidden="1" x14ac:dyDescent="0.3">
      <c r="A17" s="1" t="s">
        <v>16</v>
      </c>
      <c r="B17" s="19"/>
      <c r="C17" s="1"/>
      <c r="D17" s="3"/>
      <c r="E17" s="3"/>
      <c r="F17" s="3"/>
      <c r="G17" s="3"/>
      <c r="H17" s="3"/>
      <c r="J17" cm="1">
        <f t="array" ref="J17">SUM(IF(ISNUMBER(D17:H17)=TRUE(),1,0))</f>
        <v>0</v>
      </c>
    </row>
    <row r="18" spans="1:10" hidden="1" x14ac:dyDescent="0.3">
      <c r="A18" s="1" t="s">
        <v>17</v>
      </c>
      <c r="B18" s="19"/>
      <c r="C18" s="1"/>
      <c r="D18" s="3"/>
      <c r="E18" s="3"/>
      <c r="F18" s="3"/>
      <c r="G18" s="3"/>
      <c r="H18" s="3"/>
      <c r="J18" cm="1">
        <f t="array" ref="J18">SUM(IF(ISNUMBER(D18:H18)=TRUE(),1,0))</f>
        <v>0</v>
      </c>
    </row>
    <row r="19" spans="1:10" x14ac:dyDescent="0.3">
      <c r="A19" s="8" t="s">
        <v>178</v>
      </c>
      <c r="B19" s="15" t="s">
        <v>128</v>
      </c>
      <c r="C19" s="8" t="s">
        <v>65</v>
      </c>
      <c r="D19" s="38"/>
      <c r="E19" s="38"/>
      <c r="F19" s="38"/>
      <c r="G19" s="38"/>
      <c r="H19" s="38"/>
      <c r="J19" cm="1">
        <f t="array" ref="J19">SUM(IF(ISNUMBER(D19:H19)=TRUE(),1,0))</f>
        <v>0</v>
      </c>
    </row>
    <row r="20" spans="1:10" x14ac:dyDescent="0.3">
      <c r="A20" s="8" t="s">
        <v>179</v>
      </c>
      <c r="B20" s="15" t="s">
        <v>129</v>
      </c>
      <c r="C20" s="8" t="s">
        <v>65</v>
      </c>
      <c r="D20" s="38"/>
      <c r="E20" s="38"/>
      <c r="F20" s="38"/>
      <c r="G20" s="38"/>
      <c r="H20" s="38"/>
      <c r="J20" cm="1">
        <f t="array" ref="J20">SUM(IF(ISNUMBER(D20:H20)=TRUE(),1,0))</f>
        <v>0</v>
      </c>
    </row>
    <row r="21" spans="1:10" x14ac:dyDescent="0.3">
      <c r="A21" s="8" t="s">
        <v>180</v>
      </c>
      <c r="B21" s="15" t="s">
        <v>130</v>
      </c>
      <c r="C21" s="8" t="s">
        <v>65</v>
      </c>
      <c r="D21" s="38"/>
      <c r="E21" s="38"/>
      <c r="F21" s="38"/>
      <c r="G21" s="38"/>
      <c r="H21" s="38"/>
      <c r="J21" cm="1">
        <f t="array" ref="J21">SUM(IF(ISNUMBER(D21:H21)=TRUE(),1,0))</f>
        <v>0</v>
      </c>
    </row>
    <row r="22" spans="1:10" x14ac:dyDescent="0.3">
      <c r="A22" s="8" t="s">
        <v>181</v>
      </c>
      <c r="B22" s="15" t="s">
        <v>131</v>
      </c>
      <c r="C22" s="8" t="s">
        <v>65</v>
      </c>
      <c r="D22" s="38"/>
      <c r="E22" s="38"/>
      <c r="F22" s="38"/>
      <c r="G22" s="38"/>
      <c r="H22" s="38"/>
      <c r="J22" cm="1">
        <f t="array" ref="J22">SUM(IF(ISNUMBER(D22:H22)=TRUE(),1,0))</f>
        <v>0</v>
      </c>
    </row>
    <row r="23" spans="1:10" x14ac:dyDescent="0.3">
      <c r="A23" s="8" t="s">
        <v>182</v>
      </c>
      <c r="B23" s="15" t="s">
        <v>132</v>
      </c>
      <c r="C23" s="8" t="s">
        <v>65</v>
      </c>
      <c r="D23" s="14"/>
      <c r="E23" s="14"/>
      <c r="F23" s="14"/>
      <c r="G23" s="14"/>
      <c r="H23" s="14"/>
      <c r="J23" cm="1">
        <f t="array" ref="J23">SUM(IF(ISNUMBER(D23:H23)=TRUE(),1,0))</f>
        <v>0</v>
      </c>
    </row>
    <row r="24" spans="1:10" x14ac:dyDescent="0.3">
      <c r="A24" s="8" t="s">
        <v>183</v>
      </c>
      <c r="B24" s="15" t="s">
        <v>133</v>
      </c>
      <c r="C24" s="8" t="s">
        <v>65</v>
      </c>
      <c r="D24" s="14"/>
      <c r="E24" s="14"/>
      <c r="F24" s="14"/>
      <c r="G24" s="14"/>
      <c r="H24" s="14"/>
      <c r="J24" cm="1">
        <f t="array" ref="J24">SUM(IF(ISNUMBER(D24:H24)=TRUE(),1,0))</f>
        <v>0</v>
      </c>
    </row>
    <row r="25" spans="1:10" x14ac:dyDescent="0.3">
      <c r="A25" s="8" t="s">
        <v>184</v>
      </c>
      <c r="B25" s="15" t="s">
        <v>134</v>
      </c>
      <c r="C25" s="8" t="s">
        <v>65</v>
      </c>
      <c r="D25" s="14"/>
      <c r="E25" s="14"/>
      <c r="F25" s="14"/>
      <c r="G25" s="14"/>
      <c r="H25" s="14"/>
      <c r="J25" cm="1">
        <f t="array" ref="J25">SUM(IF(ISNUMBER(D25:H25)=TRUE(),1,0))</f>
        <v>0</v>
      </c>
    </row>
    <row r="26" spans="1:10" x14ac:dyDescent="0.3">
      <c r="A26" s="9" t="s">
        <v>185</v>
      </c>
      <c r="B26" s="24" t="s">
        <v>135</v>
      </c>
      <c r="C26" s="9" t="s">
        <v>65</v>
      </c>
      <c r="D26" s="39"/>
      <c r="E26" s="39"/>
      <c r="F26" s="39"/>
      <c r="G26" s="39"/>
      <c r="H26" s="39"/>
      <c r="J26" cm="1">
        <f t="array" ref="J26">SUM(IF(ISNUMBER(D26:H26)=TRUE(),1,0))</f>
        <v>0</v>
      </c>
    </row>
    <row r="27" spans="1:10" x14ac:dyDescent="0.3">
      <c r="A27" s="9" t="s">
        <v>186</v>
      </c>
      <c r="B27" s="24" t="s">
        <v>136</v>
      </c>
      <c r="C27" s="9" t="s">
        <v>65</v>
      </c>
      <c r="D27" s="40"/>
      <c r="E27" s="40"/>
      <c r="F27" s="40"/>
      <c r="G27" s="40"/>
      <c r="H27" s="40"/>
      <c r="J27" cm="1">
        <f t="array" ref="J27">SUM(IF(ISNUMBER(D27:H27)=TRUE(),1,0))</f>
        <v>0</v>
      </c>
    </row>
    <row r="28" spans="1:10" x14ac:dyDescent="0.3">
      <c r="A28" s="9" t="s">
        <v>187</v>
      </c>
      <c r="B28" s="24" t="s">
        <v>137</v>
      </c>
      <c r="C28" s="9" t="s">
        <v>65</v>
      </c>
      <c r="D28" s="40"/>
      <c r="E28" s="40"/>
      <c r="F28" s="40"/>
      <c r="G28" s="40"/>
      <c r="H28" s="40"/>
      <c r="J28" cm="1">
        <f t="array" ref="J28">SUM(IF(ISNUMBER(D28:H28)=TRUE(),1,0))</f>
        <v>0</v>
      </c>
    </row>
    <row r="29" spans="1:10" x14ac:dyDescent="0.3">
      <c r="A29" s="9" t="s">
        <v>188</v>
      </c>
      <c r="B29" s="24" t="s">
        <v>138</v>
      </c>
      <c r="C29" s="9" t="s">
        <v>65</v>
      </c>
      <c r="D29" s="40"/>
      <c r="E29" s="40"/>
      <c r="F29" s="40"/>
      <c r="G29" s="40"/>
      <c r="H29" s="40"/>
      <c r="J29" cm="1">
        <f t="array" ref="J29">SUM(IF(ISNUMBER(D29:H29)=TRUE(),1,0))</f>
        <v>0</v>
      </c>
    </row>
    <row r="30" spans="1:10" x14ac:dyDescent="0.3">
      <c r="A30" s="9" t="s">
        <v>189</v>
      </c>
      <c r="B30" s="24" t="s">
        <v>139</v>
      </c>
      <c r="C30" s="9" t="s">
        <v>65</v>
      </c>
      <c r="D30" s="39"/>
      <c r="E30" s="39"/>
      <c r="F30" s="39"/>
      <c r="G30" s="39"/>
      <c r="H30" s="39"/>
      <c r="J30" cm="1">
        <f t="array" ref="J30">SUM(IF(ISNUMBER(D30:H30)=TRUE(),1,0))</f>
        <v>0</v>
      </c>
    </row>
    <row r="31" spans="1:10" x14ac:dyDescent="0.3">
      <c r="A31" s="9" t="s">
        <v>190</v>
      </c>
      <c r="B31" s="24" t="s">
        <v>140</v>
      </c>
      <c r="C31" s="9" t="s">
        <v>65</v>
      </c>
      <c r="D31" s="39"/>
      <c r="E31" s="39"/>
      <c r="F31" s="39"/>
      <c r="G31" s="39"/>
      <c r="H31" s="39"/>
      <c r="J31" cm="1">
        <f t="array" ref="J31">SUM(IF(ISNUMBER(D31:H31)=TRUE(),1,0))</f>
        <v>0</v>
      </c>
    </row>
    <row r="32" spans="1:10" x14ac:dyDescent="0.3">
      <c r="A32" s="8" t="s">
        <v>191</v>
      </c>
      <c r="B32" s="15" t="s">
        <v>234</v>
      </c>
      <c r="C32" s="15" t="s">
        <v>91</v>
      </c>
      <c r="D32" s="14"/>
      <c r="E32" s="14"/>
      <c r="F32" s="14"/>
      <c r="G32" s="14"/>
      <c r="H32" s="14"/>
      <c r="J32" cm="1">
        <f t="array" ref="J32">SUM(IF(ISNUMBER(D32:H32)=TRUE(),1,0))</f>
        <v>0</v>
      </c>
    </row>
    <row r="33" spans="1:13" x14ac:dyDescent="0.3">
      <c r="A33" s="8" t="s">
        <v>192</v>
      </c>
      <c r="B33" s="15" t="s">
        <v>235</v>
      </c>
      <c r="C33" s="15" t="s">
        <v>91</v>
      </c>
      <c r="D33" s="14"/>
      <c r="E33" s="14"/>
      <c r="F33" s="14"/>
      <c r="G33" s="14"/>
      <c r="H33" s="14"/>
      <c r="J33" cm="1">
        <f t="array" ref="J33">SUM(IF(ISNUMBER(D33:H33)=TRUE(),1,0))</f>
        <v>0</v>
      </c>
    </row>
    <row r="34" spans="1:13" x14ac:dyDescent="0.3">
      <c r="A34" s="8" t="s">
        <v>193</v>
      </c>
      <c r="B34" s="15" t="s">
        <v>217</v>
      </c>
      <c r="C34" s="15" t="s">
        <v>91</v>
      </c>
      <c r="D34" s="14"/>
      <c r="E34" s="14"/>
      <c r="F34" s="14"/>
      <c r="G34" s="14"/>
      <c r="H34" s="14"/>
      <c r="J34" cm="1">
        <f t="array" ref="J34">SUM(IF(ISNUMBER(D34:H34)=TRUE(),1,0))</f>
        <v>0</v>
      </c>
    </row>
    <row r="35" spans="1:13" x14ac:dyDescent="0.3">
      <c r="A35" s="8" t="s">
        <v>194</v>
      </c>
      <c r="B35" s="15" t="s">
        <v>218</v>
      </c>
      <c r="C35" s="15" t="s">
        <v>91</v>
      </c>
      <c r="D35" s="14"/>
      <c r="E35" s="14"/>
      <c r="F35" s="14"/>
      <c r="G35" s="14"/>
      <c r="H35" s="14"/>
      <c r="J35" cm="1">
        <f t="array" ref="J35">SUM(IF(ISNUMBER(D35:H35)=TRUE(),1,0))</f>
        <v>0</v>
      </c>
    </row>
    <row r="36" spans="1:13" x14ac:dyDescent="0.3">
      <c r="A36" s="8" t="s">
        <v>195</v>
      </c>
      <c r="B36" s="15" t="s">
        <v>219</v>
      </c>
      <c r="C36" s="15" t="s">
        <v>91</v>
      </c>
      <c r="D36" s="14"/>
      <c r="E36" s="14"/>
      <c r="F36" s="14"/>
      <c r="G36" s="14"/>
      <c r="H36" s="14"/>
      <c r="J36" cm="1">
        <f t="array" ref="J36">SUM(IF(ISNUMBER(D36:H36)=TRUE(),1,0))</f>
        <v>0</v>
      </c>
    </row>
    <row r="37" spans="1:13" x14ac:dyDescent="0.3">
      <c r="A37" s="8" t="s">
        <v>196</v>
      </c>
      <c r="B37" s="15" t="s">
        <v>220</v>
      </c>
      <c r="C37" s="15" t="s">
        <v>91</v>
      </c>
      <c r="D37" s="14"/>
      <c r="E37" s="14"/>
      <c r="F37" s="14"/>
      <c r="G37" s="14"/>
      <c r="H37" s="14"/>
      <c r="J37" cm="1">
        <f t="array" ref="J37">SUM(IF(ISNUMBER(D37:H37)=TRUE(),1,0))</f>
        <v>0</v>
      </c>
    </row>
    <row r="38" spans="1:13" x14ac:dyDescent="0.3">
      <c r="A38" s="8" t="s">
        <v>197</v>
      </c>
      <c r="B38" s="15" t="s">
        <v>221</v>
      </c>
      <c r="C38" s="15" t="s">
        <v>91</v>
      </c>
      <c r="D38" s="14"/>
      <c r="E38" s="14"/>
      <c r="F38" s="14"/>
      <c r="G38" s="14"/>
      <c r="H38" s="14"/>
      <c r="J38" cm="1">
        <f t="array" ref="J38">SUM(IF(ISNUMBER(D38:H38)=TRUE(),1,0))</f>
        <v>0</v>
      </c>
    </row>
    <row r="39" spans="1:13" x14ac:dyDescent="0.3">
      <c r="A39" s="22" t="s">
        <v>198</v>
      </c>
      <c r="B39" s="23" t="s">
        <v>222</v>
      </c>
      <c r="C39" s="8" t="s">
        <v>65</v>
      </c>
      <c r="D39" s="41"/>
      <c r="E39" s="41"/>
      <c r="F39" s="41"/>
      <c r="G39" s="41"/>
      <c r="H39" s="41"/>
      <c r="I39" s="2"/>
      <c r="J39" cm="1">
        <f t="array" ref="J39">SUM(IF(ISNUMBER(D39:H39)=TRUE(),1,0))</f>
        <v>0</v>
      </c>
      <c r="M39" s="4"/>
    </row>
    <row r="40" spans="1:13" x14ac:dyDescent="0.3">
      <c r="A40" s="22" t="s">
        <v>199</v>
      </c>
      <c r="B40" s="23" t="s">
        <v>223</v>
      </c>
      <c r="C40" s="8" t="s">
        <v>65</v>
      </c>
      <c r="D40" s="41"/>
      <c r="E40" s="41"/>
      <c r="F40" s="41"/>
      <c r="G40" s="41"/>
      <c r="H40" s="41"/>
      <c r="J40" cm="1">
        <f t="array" ref="J40">SUM(IF(ISNUMBER(D40:H40)=TRUE(),1,0))</f>
        <v>0</v>
      </c>
    </row>
    <row r="41" spans="1:13" x14ac:dyDescent="0.3">
      <c r="A41" s="22" t="s">
        <v>200</v>
      </c>
      <c r="B41" s="23" t="s">
        <v>224</v>
      </c>
      <c r="C41" s="8" t="s">
        <v>65</v>
      </c>
      <c r="D41" s="41"/>
      <c r="E41" s="41"/>
      <c r="F41" s="41"/>
      <c r="G41" s="41"/>
      <c r="H41" s="41"/>
      <c r="J41" cm="1">
        <f t="array" ref="J41">SUM(IF(ISNUMBER(D41:H41)=TRUE(),1,0))</f>
        <v>0</v>
      </c>
    </row>
    <row r="42" spans="1:13" x14ac:dyDescent="0.3">
      <c r="A42" s="22" t="s">
        <v>201</v>
      </c>
      <c r="B42" s="23" t="s">
        <v>225</v>
      </c>
      <c r="C42" s="8" t="s">
        <v>65</v>
      </c>
      <c r="D42" s="41"/>
      <c r="E42" s="41"/>
      <c r="F42" s="41"/>
      <c r="G42" s="41"/>
      <c r="H42" s="41"/>
      <c r="J42" cm="1">
        <f t="array" ref="J42">SUM(IF(ISNUMBER(D42:H42)=TRUE(),1,0))</f>
        <v>0</v>
      </c>
    </row>
    <row r="43" spans="1:13" x14ac:dyDescent="0.3">
      <c r="A43" s="22" t="s">
        <v>202</v>
      </c>
      <c r="B43" s="23" t="s">
        <v>226</v>
      </c>
      <c r="C43" s="8" t="s">
        <v>65</v>
      </c>
      <c r="D43" s="41"/>
      <c r="E43" s="41"/>
      <c r="F43" s="41"/>
      <c r="G43" s="41"/>
      <c r="H43" s="41"/>
      <c r="J43" cm="1">
        <f t="array" ref="J43">SUM(IF(ISNUMBER(D43:H43)=TRUE(),1,0))</f>
        <v>0</v>
      </c>
    </row>
    <row r="44" spans="1:13" x14ac:dyDescent="0.3">
      <c r="A44" s="22" t="s">
        <v>203</v>
      </c>
      <c r="B44" s="23" t="s">
        <v>227</v>
      </c>
      <c r="C44" s="8" t="s">
        <v>65</v>
      </c>
      <c r="D44" s="41"/>
      <c r="E44" s="41"/>
      <c r="F44" s="41"/>
      <c r="G44" s="41"/>
      <c r="H44" s="41"/>
      <c r="J44" cm="1">
        <f t="array" ref="J44">SUM(IF(ISNUMBER(D44:H44)=TRUE(),1,0))</f>
        <v>0</v>
      </c>
    </row>
    <row r="45" spans="1:13" x14ac:dyDescent="0.3">
      <c r="A45" s="22" t="s">
        <v>204</v>
      </c>
      <c r="B45" s="23" t="s">
        <v>228</v>
      </c>
      <c r="C45" s="8" t="s">
        <v>65</v>
      </c>
      <c r="D45" s="41"/>
      <c r="E45" s="41"/>
      <c r="F45" s="41"/>
      <c r="G45" s="41"/>
      <c r="H45" s="41"/>
      <c r="J45" cm="1">
        <f t="array" ref="J45">SUM(IF(ISNUMBER(D45:H45)=TRUE(),1,0))</f>
        <v>0</v>
      </c>
    </row>
    <row r="46" spans="1:13" x14ac:dyDescent="0.3">
      <c r="A46" s="9" t="s">
        <v>205</v>
      </c>
      <c r="B46" s="24" t="s">
        <v>233</v>
      </c>
      <c r="C46" s="24" t="s">
        <v>91</v>
      </c>
      <c r="D46" s="39"/>
      <c r="E46" s="39"/>
      <c r="F46" s="39"/>
      <c r="G46" s="39"/>
      <c r="H46" s="39"/>
      <c r="J46" cm="1">
        <f t="array" ref="J46">SUM(IF(ISNUMBER(D46:H46)=TRUE(),1,0))</f>
        <v>0</v>
      </c>
    </row>
    <row r="47" spans="1:13" x14ac:dyDescent="0.3">
      <c r="A47" s="9" t="s">
        <v>206</v>
      </c>
      <c r="B47" s="24" t="s">
        <v>229</v>
      </c>
      <c r="C47" s="24" t="s">
        <v>91</v>
      </c>
      <c r="D47" s="39"/>
      <c r="E47" s="39"/>
      <c r="F47" s="39"/>
      <c r="G47" s="39"/>
      <c r="H47" s="39"/>
      <c r="J47" cm="1">
        <f t="array" ref="J47">SUM(IF(ISNUMBER(D47:H47)=TRUE(),1,0))</f>
        <v>0</v>
      </c>
    </row>
    <row r="48" spans="1:13" x14ac:dyDescent="0.3">
      <c r="A48" s="9" t="s">
        <v>207</v>
      </c>
      <c r="B48" s="24" t="s">
        <v>230</v>
      </c>
      <c r="C48" s="24" t="s">
        <v>91</v>
      </c>
      <c r="D48" s="39"/>
      <c r="E48" s="39"/>
      <c r="F48" s="39"/>
      <c r="G48" s="39"/>
      <c r="H48" s="39"/>
      <c r="J48" cm="1">
        <f t="array" ref="J48">SUM(IF(ISNUMBER(D48:H48)=TRUE(),1,0))</f>
        <v>0</v>
      </c>
    </row>
    <row r="49" spans="1:10" x14ac:dyDescent="0.3">
      <c r="A49" s="9" t="s">
        <v>208</v>
      </c>
      <c r="B49" s="24" t="s">
        <v>231</v>
      </c>
      <c r="C49" s="24" t="s">
        <v>91</v>
      </c>
      <c r="D49" s="39"/>
      <c r="E49" s="39"/>
      <c r="F49" s="39"/>
      <c r="G49" s="39"/>
      <c r="H49" s="39"/>
      <c r="J49" cm="1">
        <f t="array" ref="J49">SUM(IF(ISNUMBER(D49:H49)=TRUE(),1,0))</f>
        <v>0</v>
      </c>
    </row>
    <row r="50" spans="1:10" x14ac:dyDescent="0.3">
      <c r="A50" s="9" t="s">
        <v>209</v>
      </c>
      <c r="B50" s="24" t="s">
        <v>232</v>
      </c>
      <c r="C50" s="24" t="s">
        <v>91</v>
      </c>
      <c r="D50" s="39"/>
      <c r="E50" s="39"/>
      <c r="F50" s="39"/>
      <c r="G50" s="39"/>
      <c r="H50" s="39"/>
      <c r="J50" cm="1">
        <f t="array" ref="J50">SUM(IF(ISNUMBER(D50:H50)=TRUE(),1,0))</f>
        <v>0</v>
      </c>
    </row>
    <row r="51" spans="1:10" x14ac:dyDescent="0.3">
      <c r="A51" s="9" t="s">
        <v>210</v>
      </c>
      <c r="B51" s="31" t="s">
        <v>236</v>
      </c>
      <c r="C51" s="9" t="s">
        <v>65</v>
      </c>
      <c r="D51" s="39"/>
      <c r="E51" s="39"/>
      <c r="F51" s="39"/>
      <c r="G51" s="39"/>
      <c r="H51" s="39"/>
      <c r="I51" s="2"/>
      <c r="J51" cm="1">
        <f t="array" ref="J51">SUM(IF(ISNUMBER(D51:H51)=TRUE(),1,0))</f>
        <v>0</v>
      </c>
    </row>
    <row r="52" spans="1:10" x14ac:dyDescent="0.3">
      <c r="A52" s="9" t="s">
        <v>211</v>
      </c>
      <c r="B52" s="31" t="s">
        <v>237</v>
      </c>
      <c r="C52" s="9" t="s">
        <v>65</v>
      </c>
      <c r="D52" s="39"/>
      <c r="E52" s="39"/>
      <c r="F52" s="39"/>
      <c r="G52" s="39"/>
      <c r="H52" s="39"/>
      <c r="J52" cm="1">
        <f t="array" ref="J52">SUM(IF(ISNUMBER(D52:H52)=TRUE(),1,0))</f>
        <v>0</v>
      </c>
    </row>
    <row r="53" spans="1:10" x14ac:dyDescent="0.3">
      <c r="A53" s="9" t="s">
        <v>212</v>
      </c>
      <c r="B53" s="31" t="s">
        <v>238</v>
      </c>
      <c r="C53" s="9" t="s">
        <v>65</v>
      </c>
      <c r="D53" s="39"/>
      <c r="E53" s="39"/>
      <c r="F53" s="39"/>
      <c r="G53" s="39"/>
      <c r="H53" s="39"/>
      <c r="J53" cm="1">
        <f t="array" ref="J53">SUM(IF(ISNUMBER(D53:H53)=TRUE(),1,0))</f>
        <v>0</v>
      </c>
    </row>
    <row r="54" spans="1:10" x14ac:dyDescent="0.3">
      <c r="A54" s="9" t="s">
        <v>213</v>
      </c>
      <c r="B54" s="31" t="s">
        <v>239</v>
      </c>
      <c r="C54" s="9" t="s">
        <v>65</v>
      </c>
      <c r="D54" s="39"/>
      <c r="E54" s="39"/>
      <c r="F54" s="39"/>
      <c r="G54" s="39"/>
      <c r="H54" s="39"/>
      <c r="J54" cm="1">
        <f t="array" ref="J54">SUM(IF(ISNUMBER(D54:H54)=TRUE(),1,0))</f>
        <v>0</v>
      </c>
    </row>
    <row r="55" spans="1:10" x14ac:dyDescent="0.3">
      <c r="A55" s="9" t="s">
        <v>214</v>
      </c>
      <c r="B55" s="31" t="s">
        <v>240</v>
      </c>
      <c r="C55" s="9" t="s">
        <v>65</v>
      </c>
      <c r="D55" s="39"/>
      <c r="E55" s="39"/>
      <c r="F55" s="39"/>
      <c r="G55" s="39"/>
      <c r="H55" s="39"/>
      <c r="J55" cm="1">
        <f t="array" ref="J55">SUM(IF(ISNUMBER(D55:H55)=TRUE(),1,0))</f>
        <v>0</v>
      </c>
    </row>
    <row r="56" spans="1:10" ht="28.8" x14ac:dyDescent="0.3">
      <c r="A56" s="9" t="s">
        <v>18</v>
      </c>
      <c r="B56" s="24" t="s">
        <v>142</v>
      </c>
      <c r="C56" s="9" t="s">
        <v>65</v>
      </c>
      <c r="D56" s="39"/>
      <c r="E56" s="39"/>
      <c r="F56" s="39"/>
      <c r="G56" s="39"/>
      <c r="H56" s="39"/>
      <c r="I56" s="2"/>
      <c r="J56" cm="1">
        <f t="array" ref="J56">SUM(IF(ISNUMBER(D56:H56)=TRUE(),1,0))</f>
        <v>0</v>
      </c>
    </row>
    <row r="57" spans="1:10" ht="28.8" x14ac:dyDescent="0.3">
      <c r="A57" s="9" t="s">
        <v>19</v>
      </c>
      <c r="B57" s="24" t="s">
        <v>141</v>
      </c>
      <c r="C57" s="9" t="s">
        <v>65</v>
      </c>
      <c r="D57" s="39"/>
      <c r="E57" s="39"/>
      <c r="F57" s="39"/>
      <c r="G57" s="39"/>
      <c r="H57" s="39"/>
      <c r="I57" s="2"/>
      <c r="J57" cm="1">
        <f t="array" ref="J57">SUM(IF(ISNUMBER(D57:H57)=TRUE(),1,0))</f>
        <v>0</v>
      </c>
    </row>
    <row r="58" spans="1:10" ht="28.8" x14ac:dyDescent="0.3">
      <c r="A58" s="9" t="s">
        <v>70</v>
      </c>
      <c r="B58" s="24" t="s">
        <v>241</v>
      </c>
      <c r="C58" s="9" t="s">
        <v>67</v>
      </c>
      <c r="D58" s="42"/>
      <c r="E58" s="42"/>
      <c r="F58" s="42"/>
      <c r="G58" s="42"/>
      <c r="H58" s="42"/>
      <c r="J58" cm="1">
        <f t="array" ref="J58">SUM(IF(ISNUMBER(D58:H58)=TRUE(),1,0))</f>
        <v>0</v>
      </c>
    </row>
    <row r="59" spans="1:10" ht="28.8" x14ac:dyDescent="0.3">
      <c r="A59" s="9" t="s">
        <v>71</v>
      </c>
      <c r="B59" s="24" t="s">
        <v>242</v>
      </c>
      <c r="C59" s="9" t="s">
        <v>68</v>
      </c>
      <c r="D59" s="42"/>
      <c r="E59" s="42"/>
      <c r="F59" s="42"/>
      <c r="G59" s="42"/>
      <c r="H59" s="42"/>
      <c r="J59" cm="1">
        <f t="array" ref="J59">SUM(IF(ISNUMBER(D59:H59)=TRUE(),1,0))</f>
        <v>0</v>
      </c>
    </row>
    <row r="60" spans="1:10" ht="28.8" x14ac:dyDescent="0.3">
      <c r="A60" s="9" t="s">
        <v>72</v>
      </c>
      <c r="B60" s="24" t="s">
        <v>243</v>
      </c>
      <c r="C60" s="9" t="s">
        <v>68</v>
      </c>
      <c r="D60" s="42"/>
      <c r="E60" s="42"/>
      <c r="F60" s="42"/>
      <c r="G60" s="42"/>
      <c r="H60" s="42"/>
      <c r="J60" cm="1">
        <f t="array" ref="J60">SUM(IF(ISNUMBER(D60:H60)=TRUE(),1,0))</f>
        <v>0</v>
      </c>
    </row>
    <row r="61" spans="1:10" ht="28.8" x14ac:dyDescent="0.3">
      <c r="A61" s="9" t="s">
        <v>73</v>
      </c>
      <c r="B61" s="24" t="s">
        <v>244</v>
      </c>
      <c r="C61" s="9" t="s">
        <v>69</v>
      </c>
      <c r="D61" s="42"/>
      <c r="E61" s="42"/>
      <c r="F61" s="42"/>
      <c r="G61" s="42"/>
      <c r="H61" s="42"/>
      <c r="J61" cm="1">
        <f t="array" ref="J61">SUM(IF(ISNUMBER(D61:H61)=TRUE(),1,0))</f>
        <v>0</v>
      </c>
    </row>
    <row r="62" spans="1:10" ht="28.8" x14ac:dyDescent="0.3">
      <c r="A62" s="9" t="s">
        <v>74</v>
      </c>
      <c r="B62" s="24" t="s">
        <v>245</v>
      </c>
      <c r="C62" s="9" t="s">
        <v>69</v>
      </c>
      <c r="D62" s="42"/>
      <c r="E62" s="42"/>
      <c r="F62" s="42"/>
      <c r="G62" s="42"/>
      <c r="H62" s="42"/>
      <c r="J62" cm="1">
        <f t="array" ref="J62">SUM(IF(ISNUMBER(D62:H62)=TRUE(),1,0))</f>
        <v>0</v>
      </c>
    </row>
    <row r="63" spans="1:10" ht="28.8" x14ac:dyDescent="0.3">
      <c r="A63" s="9" t="s">
        <v>75</v>
      </c>
      <c r="B63" s="24" t="s">
        <v>246</v>
      </c>
      <c r="C63" s="9" t="s">
        <v>68</v>
      </c>
      <c r="D63" s="42"/>
      <c r="E63" s="42"/>
      <c r="F63" s="42"/>
      <c r="G63" s="42"/>
      <c r="H63" s="42"/>
      <c r="J63" cm="1">
        <f t="array" ref="J63">SUM(IF(ISNUMBER(D63:H63)=TRUE(),1,0))</f>
        <v>0</v>
      </c>
    </row>
    <row r="64" spans="1:10" ht="28.8" x14ac:dyDescent="0.3">
      <c r="A64" s="9" t="s">
        <v>76</v>
      </c>
      <c r="B64" s="24" t="s">
        <v>247</v>
      </c>
      <c r="C64" s="9" t="s">
        <v>65</v>
      </c>
      <c r="D64" s="42"/>
      <c r="E64" s="42"/>
      <c r="F64" s="42"/>
      <c r="G64" s="42"/>
      <c r="H64" s="42"/>
      <c r="J64" cm="1">
        <f t="array" ref="J64">SUM(IF(ISNUMBER(D64:H64)=TRUE(),1,0))</f>
        <v>0</v>
      </c>
    </row>
    <row r="65" spans="1:10" ht="93.6" customHeight="1" x14ac:dyDescent="0.3">
      <c r="A65" s="33" t="s">
        <v>20</v>
      </c>
      <c r="B65" s="31" t="s">
        <v>248</v>
      </c>
      <c r="C65" s="33" t="s">
        <v>40</v>
      </c>
      <c r="D65" s="43"/>
      <c r="E65" s="43"/>
      <c r="F65" s="43"/>
      <c r="G65" s="43"/>
      <c r="H65" s="43"/>
      <c r="I65" s="2"/>
      <c r="J65" cm="1">
        <f t="array" ref="J65">SUM(IF(ISNUMBER(D65:H65)=TRUE(),1,0))</f>
        <v>0</v>
      </c>
    </row>
    <row r="66" spans="1:10" hidden="1" x14ac:dyDescent="0.3">
      <c r="A66" t="s">
        <v>78</v>
      </c>
      <c r="D66" s="36"/>
      <c r="E66" s="36"/>
      <c r="F66" s="36"/>
      <c r="G66" s="36"/>
      <c r="H66" s="36"/>
      <c r="J66" cm="1">
        <f t="array" ref="J66">SUM(IF(ISNUMBER(D66:H66)=TRUE(),1,0))</f>
        <v>0</v>
      </c>
    </row>
    <row r="67" spans="1:10" hidden="1" x14ac:dyDescent="0.3">
      <c r="A67" t="s">
        <v>90</v>
      </c>
      <c r="D67" s="36"/>
      <c r="E67" s="36"/>
      <c r="F67" s="36"/>
      <c r="G67" s="36"/>
      <c r="H67" s="36"/>
      <c r="J67" cm="1">
        <f t="array" ref="J67">SUM(IF(ISNUMBER(D67:H67)=TRUE(),1,0))</f>
        <v>0</v>
      </c>
    </row>
    <row r="68" spans="1:10" x14ac:dyDescent="0.3">
      <c r="A68" s="28" t="s">
        <v>79</v>
      </c>
      <c r="B68" s="29" t="s">
        <v>168</v>
      </c>
      <c r="C68" s="28" t="s">
        <v>65</v>
      </c>
      <c r="D68" s="44"/>
      <c r="E68" s="44"/>
      <c r="F68" s="44"/>
      <c r="G68" s="44"/>
      <c r="H68" s="44"/>
      <c r="J68" cm="1">
        <f t="array" ref="J68">SUM(IF(ISNUMBER(D68:H68)=TRUE(),1,0))</f>
        <v>0</v>
      </c>
    </row>
    <row r="69" spans="1:10" x14ac:dyDescent="0.3">
      <c r="A69" s="28" t="s">
        <v>80</v>
      </c>
      <c r="B69" s="29" t="s">
        <v>169</v>
      </c>
      <c r="C69" s="28" t="s">
        <v>77</v>
      </c>
      <c r="D69" s="44"/>
      <c r="E69" s="44"/>
      <c r="F69" s="44"/>
      <c r="G69" s="44"/>
      <c r="H69" s="44"/>
      <c r="J69" cm="1">
        <f t="array" ref="J69">SUM(IF(ISNUMBER(D69:H69)=TRUE(),1,0))</f>
        <v>0</v>
      </c>
    </row>
    <row r="70" spans="1:10" x14ac:dyDescent="0.3">
      <c r="A70" s="28" t="s">
        <v>81</v>
      </c>
      <c r="B70" s="29" t="s">
        <v>170</v>
      </c>
      <c r="C70" s="28" t="s">
        <v>77</v>
      </c>
      <c r="D70" s="45"/>
      <c r="E70" s="45"/>
      <c r="F70" s="45"/>
      <c r="G70" s="45"/>
      <c r="H70" s="45"/>
      <c r="J70" cm="1">
        <f t="array" ref="J70">SUM(IF(ISNUMBER(D70:H70)=TRUE(),1,0))</f>
        <v>0</v>
      </c>
    </row>
    <row r="71" spans="1:10" x14ac:dyDescent="0.3">
      <c r="A71" s="28" t="s">
        <v>82</v>
      </c>
      <c r="B71" s="29" t="s">
        <v>171</v>
      </c>
      <c r="C71" s="28" t="s">
        <v>77</v>
      </c>
      <c r="D71" s="44"/>
      <c r="E71" s="44"/>
      <c r="F71" s="44"/>
      <c r="G71" s="44"/>
      <c r="H71" s="44"/>
      <c r="J71" cm="1">
        <f t="array" ref="J71">SUM(IF(ISNUMBER(D71:H71)=TRUE(),1,0))</f>
        <v>0</v>
      </c>
    </row>
    <row r="72" spans="1:10" x14ac:dyDescent="0.3">
      <c r="A72" s="28" t="s">
        <v>83</v>
      </c>
      <c r="B72" s="29" t="s">
        <v>172</v>
      </c>
      <c r="C72" s="28" t="s">
        <v>77</v>
      </c>
      <c r="D72" s="44"/>
      <c r="E72" s="44"/>
      <c r="F72" s="44"/>
      <c r="G72" s="44"/>
      <c r="H72" s="44"/>
      <c r="J72" cm="1">
        <f t="array" ref="J72">SUM(IF(ISNUMBER(D72:H72)=TRUE(),1,0))</f>
        <v>0</v>
      </c>
    </row>
    <row r="73" spans="1:10" ht="28.8" x14ac:dyDescent="0.3">
      <c r="A73" s="28" t="s">
        <v>84</v>
      </c>
      <c r="B73" s="29" t="s">
        <v>173</v>
      </c>
      <c r="C73" s="28" t="s">
        <v>65</v>
      </c>
      <c r="D73" s="44"/>
      <c r="E73" s="44"/>
      <c r="F73" s="44"/>
      <c r="G73" s="44"/>
      <c r="H73" s="44"/>
      <c r="J73" cm="1">
        <f t="array" ref="J73">SUM(IF(ISNUMBER(D73:H73)=TRUE(),1,0))</f>
        <v>0</v>
      </c>
    </row>
    <row r="74" spans="1:10" ht="28.8" x14ac:dyDescent="0.3">
      <c r="A74" s="28" t="s">
        <v>85</v>
      </c>
      <c r="B74" s="29" t="s">
        <v>174</v>
      </c>
      <c r="C74" s="28" t="s">
        <v>77</v>
      </c>
      <c r="D74" s="44"/>
      <c r="E74" s="44"/>
      <c r="F74" s="44"/>
      <c r="G74" s="44"/>
      <c r="H74" s="44"/>
      <c r="J74" cm="1">
        <f t="array" ref="J74">SUM(IF(ISNUMBER(D74:H74)=TRUE(),1,0))</f>
        <v>0</v>
      </c>
    </row>
    <row r="75" spans="1:10" ht="28.8" x14ac:dyDescent="0.3">
      <c r="A75" s="28" t="s">
        <v>86</v>
      </c>
      <c r="B75" s="29" t="s">
        <v>175</v>
      </c>
      <c r="C75" s="28" t="s">
        <v>77</v>
      </c>
      <c r="D75" s="44"/>
      <c r="E75" s="44"/>
      <c r="F75" s="44"/>
      <c r="G75" s="44"/>
      <c r="H75" s="44"/>
      <c r="J75" cm="1">
        <f t="array" ref="J75">SUM(IF(ISNUMBER(D75:H75)=TRUE(),1,0))</f>
        <v>0</v>
      </c>
    </row>
    <row r="76" spans="1:10" ht="28.8" x14ac:dyDescent="0.3">
      <c r="A76" s="28" t="s">
        <v>87</v>
      </c>
      <c r="B76" s="29" t="s">
        <v>176</v>
      </c>
      <c r="C76" s="28" t="s">
        <v>77</v>
      </c>
      <c r="D76" s="44"/>
      <c r="E76" s="44"/>
      <c r="F76" s="44"/>
      <c r="G76" s="44"/>
      <c r="H76" s="44"/>
      <c r="J76" cm="1">
        <f t="array" ref="J76">SUM(IF(ISNUMBER(D76:H76)=TRUE(),1,0))</f>
        <v>0</v>
      </c>
    </row>
    <row r="77" spans="1:10" ht="28.8" x14ac:dyDescent="0.3">
      <c r="A77" s="28" t="s">
        <v>88</v>
      </c>
      <c r="B77" s="29" t="s">
        <v>177</v>
      </c>
      <c r="C77" s="28" t="s">
        <v>77</v>
      </c>
      <c r="D77" s="44"/>
      <c r="E77" s="44"/>
      <c r="F77" s="44"/>
      <c r="G77" s="44"/>
      <c r="H77" s="44"/>
      <c r="J77" cm="1">
        <f t="array" ref="J77">SUM(IF(ISNUMBER(D77:H77)=TRUE(),1,0))</f>
        <v>0</v>
      </c>
    </row>
    <row r="78" spans="1:10" x14ac:dyDescent="0.3">
      <c r="A78" s="28" t="s">
        <v>99</v>
      </c>
      <c r="B78" s="29" t="s">
        <v>149</v>
      </c>
      <c r="C78" s="28" t="s">
        <v>56</v>
      </c>
      <c r="D78" s="44"/>
      <c r="E78" s="44"/>
      <c r="F78" s="44"/>
      <c r="G78" s="44"/>
      <c r="H78" s="44"/>
      <c r="J78" cm="1">
        <f t="array" ref="J78">SUM(IF(ISNUMBER(D78:H78)=TRUE(),1,0))</f>
        <v>0</v>
      </c>
    </row>
    <row r="79" spans="1:10" x14ac:dyDescent="0.3">
      <c r="A79" s="28" t="s">
        <v>98</v>
      </c>
      <c r="B79" s="29" t="s">
        <v>150</v>
      </c>
      <c r="C79" s="28" t="s">
        <v>56</v>
      </c>
      <c r="D79" s="44"/>
      <c r="E79" s="44"/>
      <c r="F79" s="44"/>
      <c r="G79" s="44"/>
      <c r="H79" s="44"/>
      <c r="J79" cm="1">
        <f t="array" ref="J79">SUM(IF(ISNUMBER(D79:H79)=TRUE(),1,0))</f>
        <v>0</v>
      </c>
    </row>
    <row r="80" spans="1:10" x14ac:dyDescent="0.3">
      <c r="A80" s="28" t="s">
        <v>100</v>
      </c>
      <c r="B80" s="29" t="s">
        <v>151</v>
      </c>
      <c r="C80" s="28" t="s">
        <v>56</v>
      </c>
      <c r="D80" s="44"/>
      <c r="E80" s="44"/>
      <c r="F80" s="44"/>
      <c r="G80" s="44"/>
      <c r="H80" s="44"/>
      <c r="J80" cm="1">
        <f t="array" ref="J80">SUM(IF(ISNUMBER(D80:H80)=TRUE(),1,0))</f>
        <v>0</v>
      </c>
    </row>
    <row r="81" spans="1:10" x14ac:dyDescent="0.3">
      <c r="A81" s="28" t="s">
        <v>101</v>
      </c>
      <c r="B81" s="29" t="s">
        <v>152</v>
      </c>
      <c r="C81" s="28" t="s">
        <v>56</v>
      </c>
      <c r="D81" s="44"/>
      <c r="E81" s="44"/>
      <c r="F81" s="44"/>
      <c r="G81" s="44"/>
      <c r="H81" s="44"/>
      <c r="J81" cm="1">
        <f t="array" ref="J81">SUM(IF(ISNUMBER(D81:H81)=TRUE(),1,0))</f>
        <v>0</v>
      </c>
    </row>
    <row r="82" spans="1:10" x14ac:dyDescent="0.3">
      <c r="A82" s="28" t="s">
        <v>102</v>
      </c>
      <c r="B82" s="29" t="s">
        <v>153</v>
      </c>
      <c r="C82" s="28" t="s">
        <v>56</v>
      </c>
      <c r="D82" s="44"/>
      <c r="E82" s="44"/>
      <c r="F82" s="44"/>
      <c r="G82" s="44"/>
      <c r="H82" s="44"/>
      <c r="J82" cm="1">
        <f t="array" ref="J82">SUM(IF(ISNUMBER(D82:H82)=TRUE(),1,0))</f>
        <v>0</v>
      </c>
    </row>
    <row r="83" spans="1:10" x14ac:dyDescent="0.3">
      <c r="A83" s="28" t="s">
        <v>103</v>
      </c>
      <c r="B83" s="29" t="s">
        <v>154</v>
      </c>
      <c r="C83" s="28" t="s">
        <v>56</v>
      </c>
      <c r="D83" s="44"/>
      <c r="E83" s="44"/>
      <c r="F83" s="44"/>
      <c r="G83" s="44"/>
      <c r="H83" s="44"/>
      <c r="J83" cm="1">
        <f t="array" ref="J83">SUM(IF(ISNUMBER(D83:H83)=TRUE(),1,0))</f>
        <v>0</v>
      </c>
    </row>
    <row r="84" spans="1:10" x14ac:dyDescent="0.3">
      <c r="A84" s="28" t="s">
        <v>104</v>
      </c>
      <c r="B84" s="29" t="s">
        <v>155</v>
      </c>
      <c r="C84" s="28" t="s">
        <v>56</v>
      </c>
      <c r="D84" s="44"/>
      <c r="E84" s="44"/>
      <c r="F84" s="44"/>
      <c r="G84" s="44"/>
      <c r="H84" s="44"/>
      <c r="J84" cm="1">
        <f t="array" ref="J84">SUM(IF(ISNUMBER(D84:H84)=TRUE(),1,0))</f>
        <v>0</v>
      </c>
    </row>
    <row r="85" spans="1:10" x14ac:dyDescent="0.3">
      <c r="A85" s="28" t="s">
        <v>105</v>
      </c>
      <c r="B85" s="29" t="s">
        <v>156</v>
      </c>
      <c r="C85" s="28" t="s">
        <v>56</v>
      </c>
      <c r="D85" s="44"/>
      <c r="E85" s="44"/>
      <c r="F85" s="44"/>
      <c r="G85" s="44"/>
      <c r="H85" s="44"/>
      <c r="J85" cm="1">
        <f t="array" ref="J85">SUM(IF(ISNUMBER(D85:H85)=TRUE(),1,0))</f>
        <v>0</v>
      </c>
    </row>
    <row r="86" spans="1:10" x14ac:dyDescent="0.3">
      <c r="A86" s="28" t="s">
        <v>106</v>
      </c>
      <c r="B86" s="29" t="s">
        <v>157</v>
      </c>
      <c r="C86" s="28" t="s">
        <v>56</v>
      </c>
      <c r="D86" s="44"/>
      <c r="E86" s="44"/>
      <c r="F86" s="44"/>
      <c r="G86" s="44"/>
      <c r="H86" s="44"/>
      <c r="J86" cm="1">
        <f t="array" ref="J86">SUM(IF(ISNUMBER(D86:H86)=TRUE(),1,0))</f>
        <v>0</v>
      </c>
    </row>
    <row r="87" spans="1:10" ht="28.8" x14ac:dyDescent="0.3">
      <c r="A87" s="28" t="s">
        <v>107</v>
      </c>
      <c r="B87" s="29" t="s">
        <v>158</v>
      </c>
      <c r="C87" s="28" t="s">
        <v>56</v>
      </c>
      <c r="D87" s="44"/>
      <c r="E87" s="44"/>
      <c r="F87" s="44"/>
      <c r="G87" s="44"/>
      <c r="H87" s="44"/>
      <c r="J87" cm="1">
        <f t="array" ref="J87">SUM(IF(ISNUMBER(D87:H87)=TRUE(),1,0))</f>
        <v>0</v>
      </c>
    </row>
    <row r="88" spans="1:10" ht="28.8" x14ac:dyDescent="0.3">
      <c r="A88" s="28" t="s">
        <v>108</v>
      </c>
      <c r="B88" s="29" t="s">
        <v>159</v>
      </c>
      <c r="C88" s="28" t="s">
        <v>56</v>
      </c>
      <c r="D88" s="44"/>
      <c r="E88" s="44"/>
      <c r="F88" s="44"/>
      <c r="G88" s="44"/>
      <c r="H88" s="44"/>
      <c r="J88" cm="1">
        <f t="array" ref="J88">SUM(IF(ISNUMBER(D88:H88)=TRUE(),1,0))</f>
        <v>0</v>
      </c>
    </row>
    <row r="89" spans="1:10" ht="28.8" x14ac:dyDescent="0.3">
      <c r="A89" s="28" t="s">
        <v>109</v>
      </c>
      <c r="B89" s="29" t="s">
        <v>160</v>
      </c>
      <c r="C89" s="28" t="s">
        <v>56</v>
      </c>
      <c r="D89" s="44"/>
      <c r="E89" s="44"/>
      <c r="F89" s="44"/>
      <c r="G89" s="44"/>
      <c r="H89" s="44"/>
      <c r="J89" cm="1">
        <f t="array" ref="J89">SUM(IF(ISNUMBER(D89:H89)=TRUE(),1,0))</f>
        <v>0</v>
      </c>
    </row>
    <row r="90" spans="1:10" ht="28.8" x14ac:dyDescent="0.3">
      <c r="A90" s="28" t="s">
        <v>110</v>
      </c>
      <c r="B90" s="29" t="s">
        <v>161</v>
      </c>
      <c r="C90" s="28" t="s">
        <v>56</v>
      </c>
      <c r="D90" s="44"/>
      <c r="E90" s="44"/>
      <c r="F90" s="44"/>
      <c r="G90" s="44"/>
      <c r="H90" s="44"/>
      <c r="J90" cm="1">
        <f t="array" ref="J90">SUM(IF(ISNUMBER(D90:H90)=TRUE(),1,0))</f>
        <v>0</v>
      </c>
    </row>
    <row r="91" spans="1:10" ht="28.8" x14ac:dyDescent="0.3">
      <c r="A91" s="28" t="s">
        <v>111</v>
      </c>
      <c r="B91" s="29" t="s">
        <v>162</v>
      </c>
      <c r="C91" s="28" t="s">
        <v>56</v>
      </c>
      <c r="D91" s="44"/>
      <c r="E91" s="44"/>
      <c r="F91" s="44"/>
      <c r="G91" s="44"/>
      <c r="H91" s="44"/>
      <c r="J91" cm="1">
        <f t="array" ref="J91">SUM(IF(ISNUMBER(D91:H91)=TRUE(),1,0))</f>
        <v>0</v>
      </c>
    </row>
    <row r="92" spans="1:10" ht="28.8" x14ac:dyDescent="0.3">
      <c r="A92" s="28" t="s">
        <v>112</v>
      </c>
      <c r="B92" s="29" t="s">
        <v>163</v>
      </c>
      <c r="C92" s="28" t="s">
        <v>56</v>
      </c>
      <c r="D92" s="44"/>
      <c r="E92" s="44"/>
      <c r="F92" s="44"/>
      <c r="G92" s="44"/>
      <c r="H92" s="44"/>
      <c r="J92" cm="1">
        <f t="array" ref="J92">SUM(IF(ISNUMBER(D92:H92)=TRUE(),1,0))</f>
        <v>0</v>
      </c>
    </row>
    <row r="93" spans="1:10" ht="28.8" x14ac:dyDescent="0.3">
      <c r="A93" s="28" t="s">
        <v>113</v>
      </c>
      <c r="B93" s="29" t="s">
        <v>164</v>
      </c>
      <c r="C93" s="28" t="s">
        <v>56</v>
      </c>
      <c r="D93" s="44"/>
      <c r="E93" s="44"/>
      <c r="F93" s="44"/>
      <c r="G93" s="44"/>
      <c r="H93" s="44"/>
      <c r="J93" cm="1">
        <f t="array" ref="J93">SUM(IF(ISNUMBER(D93:H93)=TRUE(),1,0))</f>
        <v>0</v>
      </c>
    </row>
    <row r="94" spans="1:10" ht="28.8" x14ac:dyDescent="0.3">
      <c r="A94" s="28" t="s">
        <v>114</v>
      </c>
      <c r="B94" s="29" t="s">
        <v>165</v>
      </c>
      <c r="C94" s="28" t="s">
        <v>56</v>
      </c>
      <c r="D94" s="44"/>
      <c r="E94" s="44"/>
      <c r="F94" s="44"/>
      <c r="G94" s="44"/>
      <c r="H94" s="44"/>
      <c r="J94" cm="1">
        <f t="array" ref="J94">SUM(IF(ISNUMBER(D94:H94)=TRUE(),1,0))</f>
        <v>0</v>
      </c>
    </row>
    <row r="95" spans="1:10" ht="28.8" x14ac:dyDescent="0.3">
      <c r="A95" s="28" t="s">
        <v>115</v>
      </c>
      <c r="B95" s="29" t="s">
        <v>166</v>
      </c>
      <c r="C95" s="28" t="s">
        <v>56</v>
      </c>
      <c r="D95" s="44"/>
      <c r="E95" s="44"/>
      <c r="F95" s="44"/>
      <c r="G95" s="44"/>
      <c r="H95" s="44"/>
      <c r="J95" cm="1">
        <f t="array" ref="J95">SUM(IF(ISNUMBER(D95:H95)=TRUE(),1,0))</f>
        <v>0</v>
      </c>
    </row>
    <row r="96" spans="1:10" x14ac:dyDescent="0.3">
      <c r="A96" s="13" t="s">
        <v>63</v>
      </c>
      <c r="B96" s="26" t="s">
        <v>144</v>
      </c>
      <c r="C96" s="13" t="s">
        <v>55</v>
      </c>
      <c r="D96" s="46"/>
      <c r="E96" s="46"/>
      <c r="F96" s="46"/>
      <c r="G96" s="46"/>
      <c r="H96" s="46"/>
      <c r="J96" cm="1">
        <f t="array" ref="J96">SUM(IF(ISNUMBER(D96:H96)=TRUE(),1,0))</f>
        <v>0</v>
      </c>
    </row>
    <row r="97" spans="1:15" x14ac:dyDescent="0.3">
      <c r="A97" s="13" t="s">
        <v>64</v>
      </c>
      <c r="B97" s="26" t="s">
        <v>145</v>
      </c>
      <c r="C97" s="13" t="s">
        <v>55</v>
      </c>
      <c r="D97" s="46"/>
      <c r="E97" s="46"/>
      <c r="F97" s="46"/>
      <c r="G97" s="46"/>
      <c r="H97" s="46"/>
      <c r="J97" cm="1">
        <f t="array" ref="J97">SUM(IF(ISNUMBER(D97:H97)=TRUE(),1,0))</f>
        <v>0</v>
      </c>
    </row>
    <row r="98" spans="1:15" x14ac:dyDescent="0.3">
      <c r="A98" s="13" t="s">
        <v>14</v>
      </c>
      <c r="B98" s="26" t="s">
        <v>146</v>
      </c>
      <c r="C98" s="13" t="s">
        <v>55</v>
      </c>
      <c r="D98" s="47"/>
      <c r="E98" s="47"/>
      <c r="F98" s="47"/>
      <c r="G98" s="47"/>
      <c r="H98" s="47"/>
      <c r="J98" cm="1">
        <f t="array" ref="J98">SUM(IF(ISNUMBER(D98:H98)=TRUE(),1,0))</f>
        <v>0</v>
      </c>
    </row>
    <row r="99" spans="1:15" x14ac:dyDescent="0.3">
      <c r="A99" s="13" t="s">
        <v>13</v>
      </c>
      <c r="B99" s="26" t="s">
        <v>147</v>
      </c>
      <c r="C99" s="13" t="s">
        <v>55</v>
      </c>
      <c r="D99" s="46"/>
      <c r="E99" s="46"/>
      <c r="F99" s="46"/>
      <c r="G99" s="46"/>
      <c r="H99" s="46"/>
      <c r="J99" cm="1">
        <f t="array" ref="J99">SUM(IF(ISNUMBER(D99:H99)=TRUE(),1,0))</f>
        <v>0</v>
      </c>
    </row>
    <row r="100" spans="1:15" hidden="1" x14ac:dyDescent="0.3">
      <c r="A100" s="1" t="s">
        <v>34</v>
      </c>
      <c r="B100" s="19"/>
      <c r="C100" s="1"/>
      <c r="D100" s="3"/>
      <c r="E100" s="3"/>
      <c r="F100" s="3"/>
      <c r="G100" s="3"/>
      <c r="H100" s="3"/>
      <c r="I100" s="2"/>
      <c r="J100" cm="1">
        <f t="array" ref="J100">SUM(IF(ISNUMBER(D100:H100)=TRUE(),1,0))</f>
        <v>0</v>
      </c>
    </row>
    <row r="101" spans="1:15" hidden="1" x14ac:dyDescent="0.3">
      <c r="A101" s="1" t="s">
        <v>5</v>
      </c>
      <c r="B101" s="19"/>
      <c r="C101" s="1"/>
      <c r="D101" s="10"/>
      <c r="E101" s="10"/>
      <c r="F101" s="10"/>
      <c r="G101" s="10"/>
      <c r="H101" s="10"/>
      <c r="J101" cm="1">
        <f t="array" ref="J101">SUM(IF(ISNUMBER(D101:H101)=TRUE(),1,0))</f>
        <v>0</v>
      </c>
    </row>
    <row r="102" spans="1:15" hidden="1" x14ac:dyDescent="0.3">
      <c r="A102" s="1" t="s">
        <v>36</v>
      </c>
      <c r="B102" s="19"/>
      <c r="C102" s="1"/>
      <c r="D102" s="10"/>
      <c r="E102" s="10"/>
      <c r="F102" s="10"/>
      <c r="G102" s="10"/>
      <c r="H102" s="10"/>
      <c r="J102" cm="1">
        <f t="array" ref="J102">SUM(IF(ISNUMBER(D102:H102)=TRUE(),1,0))</f>
        <v>0</v>
      </c>
    </row>
    <row r="103" spans="1:15" hidden="1" x14ac:dyDescent="0.3">
      <c r="A103" s="1" t="s">
        <v>37</v>
      </c>
      <c r="B103" s="19"/>
      <c r="C103" s="1"/>
      <c r="D103" s="10"/>
      <c r="E103" s="10"/>
      <c r="F103" s="10"/>
      <c r="G103" s="10"/>
      <c r="H103" s="10"/>
      <c r="J103" cm="1">
        <f t="array" ref="J103">SUM(IF(ISNUMBER(D103:H103)=TRUE(),1,0))</f>
        <v>0</v>
      </c>
    </row>
    <row r="104" spans="1:15" hidden="1" x14ac:dyDescent="0.3">
      <c r="A104" s="1" t="s">
        <v>6</v>
      </c>
      <c r="B104" s="19"/>
      <c r="C104" s="1"/>
      <c r="D104" s="10"/>
      <c r="E104" s="10"/>
      <c r="F104" s="10"/>
      <c r="G104" s="10"/>
      <c r="H104" s="10"/>
      <c r="J104" cm="1">
        <f t="array" ref="J104">SUM(IF(ISNUMBER(D104:H104)=TRUE(),1,0))</f>
        <v>0</v>
      </c>
    </row>
    <row r="105" spans="1:15" hidden="1" x14ac:dyDescent="0.3">
      <c r="A105" s="1" t="s">
        <v>7</v>
      </c>
      <c r="B105" s="19"/>
      <c r="C105" s="1"/>
      <c r="D105" s="10"/>
      <c r="E105" s="10"/>
      <c r="F105" s="10"/>
      <c r="G105" s="10"/>
      <c r="H105" s="10"/>
      <c r="J105" cm="1">
        <f t="array" ref="J105">SUM(IF(ISNUMBER(D105:H105)=TRUE(),1,0))</f>
        <v>0</v>
      </c>
      <c r="O105" s="2"/>
    </row>
    <row r="106" spans="1:15" hidden="1" x14ac:dyDescent="0.3">
      <c r="A106" s="1" t="s">
        <v>38</v>
      </c>
      <c r="B106" s="19"/>
      <c r="C106" s="1"/>
      <c r="D106" s="10"/>
      <c r="E106" s="10"/>
      <c r="F106" s="10"/>
      <c r="G106" s="10"/>
      <c r="H106" s="10"/>
      <c r="I106" s="2"/>
      <c r="J106" cm="1">
        <f t="array" ref="J106">SUM(IF(ISNUMBER(D106:H106)=TRUE(),1,0))</f>
        <v>0</v>
      </c>
    </row>
    <row r="107" spans="1:15" hidden="1" x14ac:dyDescent="0.3">
      <c r="A107" s="1" t="s">
        <v>39</v>
      </c>
      <c r="B107" s="19"/>
      <c r="C107" s="1"/>
      <c r="D107" s="10"/>
      <c r="E107" s="10"/>
      <c r="F107" s="10"/>
      <c r="G107" s="10"/>
      <c r="H107" s="10"/>
      <c r="I107" s="2"/>
      <c r="J107" cm="1">
        <f t="array" ref="J107">SUM(IF(ISNUMBER(D107:H107)=TRUE(),1,0))</f>
        <v>0</v>
      </c>
    </row>
    <row r="108" spans="1:15" hidden="1" x14ac:dyDescent="0.3">
      <c r="A108" s="1" t="s">
        <v>41</v>
      </c>
      <c r="B108" s="19"/>
      <c r="C108" s="1"/>
      <c r="D108" s="10"/>
      <c r="E108" s="10"/>
      <c r="F108" s="10"/>
      <c r="G108" s="10"/>
      <c r="H108" s="10"/>
      <c r="I108" s="2"/>
      <c r="J108" cm="1">
        <f t="array" ref="J108">SUM(IF(ISNUMBER(D108:H108)=TRUE(),1,0))</f>
        <v>0</v>
      </c>
    </row>
    <row r="109" spans="1:15" hidden="1" x14ac:dyDescent="0.3">
      <c r="A109" s="1" t="s">
        <v>42</v>
      </c>
      <c r="B109" s="19"/>
      <c r="C109" s="1"/>
      <c r="D109" s="10"/>
      <c r="E109" s="10"/>
      <c r="F109" s="10"/>
      <c r="G109" s="10"/>
      <c r="H109" s="10"/>
      <c r="I109" s="2"/>
      <c r="J109" cm="1">
        <f t="array" ref="J109">SUM(IF(ISNUMBER(D109:H109)=TRUE(),1,0))</f>
        <v>0</v>
      </c>
    </row>
    <row r="110" spans="1:15" hidden="1" x14ac:dyDescent="0.3">
      <c r="A110" s="1" t="s">
        <v>43</v>
      </c>
      <c r="B110" s="19"/>
      <c r="C110" s="1"/>
      <c r="D110" s="10"/>
      <c r="E110" s="10"/>
      <c r="F110" s="10"/>
      <c r="G110" s="10"/>
      <c r="H110" s="10"/>
      <c r="I110" s="2"/>
      <c r="J110" cm="1">
        <f t="array" ref="J110">SUM(IF(ISNUMBER(D110:H110)=TRUE(),1,0))</f>
        <v>0</v>
      </c>
    </row>
    <row r="111" spans="1:15" hidden="1" x14ac:dyDescent="0.3">
      <c r="A111" s="1" t="s">
        <v>44</v>
      </c>
      <c r="B111" s="19"/>
      <c r="C111" s="1"/>
      <c r="D111" s="10"/>
      <c r="E111" s="10"/>
      <c r="F111" s="10"/>
      <c r="G111" s="10"/>
      <c r="H111" s="10"/>
      <c r="I111" s="2"/>
      <c r="J111" cm="1">
        <f t="array" ref="J111">SUM(IF(ISNUMBER(D111:H111)=TRUE(),1,0))</f>
        <v>0</v>
      </c>
    </row>
    <row r="112" spans="1:15" hidden="1" x14ac:dyDescent="0.3">
      <c r="A112" s="1" t="s">
        <v>45</v>
      </c>
      <c r="B112" s="19"/>
      <c r="C112" s="1"/>
      <c r="D112" s="10"/>
      <c r="E112" s="10"/>
      <c r="F112" s="10"/>
      <c r="G112" s="10"/>
      <c r="H112" s="10"/>
      <c r="I112" s="2"/>
      <c r="J112" cm="1">
        <f t="array" ref="J112">SUM(IF(ISNUMBER(D112:H112)=TRUE(),1,0))</f>
        <v>0</v>
      </c>
      <c r="O112" s="2"/>
    </row>
    <row r="113" spans="1:15" hidden="1" x14ac:dyDescent="0.3">
      <c r="A113" s="1" t="s">
        <v>46</v>
      </c>
      <c r="B113" s="19"/>
      <c r="C113" s="1"/>
      <c r="D113" s="10"/>
      <c r="E113" s="10"/>
      <c r="F113" s="10"/>
      <c r="G113" s="10"/>
      <c r="H113" s="10"/>
      <c r="I113" s="2"/>
      <c r="J113" cm="1">
        <f t="array" ref="J113">SUM(IF(ISNUMBER(D113:H113)=TRUE(),1,0))</f>
        <v>0</v>
      </c>
      <c r="O113" s="2"/>
    </row>
    <row r="114" spans="1:15" hidden="1" x14ac:dyDescent="0.3">
      <c r="A114" s="1" t="s">
        <v>47</v>
      </c>
      <c r="B114" s="19"/>
      <c r="C114" s="1"/>
      <c r="D114" s="10"/>
      <c r="E114" s="10"/>
      <c r="F114" s="10"/>
      <c r="G114" s="10"/>
      <c r="H114" s="10"/>
      <c r="I114" s="2"/>
      <c r="J114" cm="1">
        <f t="array" ref="J114">SUM(IF(ISNUMBER(D114:H114)=TRUE(),1,0))</f>
        <v>0</v>
      </c>
      <c r="O114" s="2"/>
    </row>
    <row r="115" spans="1:15" hidden="1" x14ac:dyDescent="0.3">
      <c r="A115" s="1" t="s">
        <v>48</v>
      </c>
      <c r="B115" s="19"/>
      <c r="C115" s="1"/>
      <c r="D115" s="10"/>
      <c r="E115" s="10"/>
      <c r="F115" s="10"/>
      <c r="G115" s="10"/>
      <c r="H115" s="10"/>
      <c r="I115" s="2"/>
      <c r="J115" cm="1">
        <f t="array" ref="J115">SUM(IF(ISNUMBER(D115:H115)=TRUE(),1,0))</f>
        <v>0</v>
      </c>
    </row>
    <row r="116" spans="1:15" hidden="1" x14ac:dyDescent="0.3">
      <c r="A116" s="1" t="s">
        <v>49</v>
      </c>
      <c r="B116" s="19"/>
      <c r="C116" s="1"/>
      <c r="D116" s="10"/>
      <c r="E116" s="10"/>
      <c r="F116" s="10"/>
      <c r="G116" s="10"/>
      <c r="H116" s="10"/>
      <c r="I116" s="2"/>
      <c r="J116" cm="1">
        <f t="array" ref="J116">SUM(IF(ISNUMBER(D116:H116)=TRUE(),1,0))</f>
        <v>0</v>
      </c>
    </row>
    <row r="117" spans="1:15" hidden="1" x14ac:dyDescent="0.3">
      <c r="A117" s="1" t="s">
        <v>50</v>
      </c>
      <c r="B117" s="19"/>
      <c r="C117" s="1"/>
      <c r="D117" s="10"/>
      <c r="E117" s="10"/>
      <c r="F117" s="10"/>
      <c r="G117" s="10"/>
      <c r="H117" s="10"/>
      <c r="I117" s="2"/>
      <c r="J117" cm="1">
        <f t="array" ref="J117">SUM(IF(ISNUMBER(D117:H117)=TRUE(),1,0))</f>
        <v>0</v>
      </c>
    </row>
    <row r="118" spans="1:15" hidden="1" x14ac:dyDescent="0.3">
      <c r="A118" s="1" t="s">
        <v>51</v>
      </c>
      <c r="B118" s="19"/>
      <c r="C118" s="1"/>
      <c r="D118" s="10"/>
      <c r="E118" s="10"/>
      <c r="F118" s="10"/>
      <c r="G118" s="10"/>
      <c r="H118" s="10"/>
      <c r="I118" s="2"/>
      <c r="J118" cm="1">
        <f t="array" ref="J118">SUM(IF(ISNUMBER(D118:H118)=TRUE(),1,0))</f>
        <v>0</v>
      </c>
    </row>
    <row r="119" spans="1:15" hidden="1" x14ac:dyDescent="0.3">
      <c r="A119" s="1" t="s">
        <v>52</v>
      </c>
      <c r="B119" s="19"/>
      <c r="C119" s="1"/>
      <c r="D119" s="10"/>
      <c r="E119" s="10"/>
      <c r="F119" s="10"/>
      <c r="G119" s="10"/>
      <c r="H119" s="10"/>
      <c r="I119" s="2"/>
      <c r="J119" cm="1">
        <f t="array" ref="J119">SUM(IF(ISNUMBER(D119:H119)=TRUE(),1,0))</f>
        <v>0</v>
      </c>
    </row>
    <row r="120" spans="1:15" hidden="1" x14ac:dyDescent="0.3">
      <c r="A120" s="1" t="s">
        <v>53</v>
      </c>
      <c r="B120" s="19"/>
      <c r="C120" s="1"/>
      <c r="D120" s="10"/>
      <c r="E120" s="10"/>
      <c r="F120" s="10"/>
      <c r="G120" s="10"/>
      <c r="H120" s="10"/>
      <c r="I120" s="2"/>
      <c r="J120" cm="1">
        <f t="array" ref="J120">SUM(IF(ISNUMBER(D120:H120)=TRUE(),1,0))</f>
        <v>0</v>
      </c>
    </row>
    <row r="121" spans="1:15" hidden="1" x14ac:dyDescent="0.3">
      <c r="A121" s="1" t="s">
        <v>54</v>
      </c>
      <c r="B121" s="19"/>
      <c r="C121" s="1"/>
      <c r="D121" s="10"/>
      <c r="E121" s="10"/>
      <c r="F121" s="10"/>
      <c r="G121" s="10"/>
      <c r="H121" s="10"/>
      <c r="I121" s="2"/>
      <c r="J121" cm="1">
        <f t="array" ref="J121">SUM(IF(ISNUMBER(D121:H121)=TRUE(),1,0))</f>
        <v>0</v>
      </c>
    </row>
    <row r="122" spans="1:15" ht="28.8" x14ac:dyDescent="0.3">
      <c r="A122" s="22" t="s">
        <v>66</v>
      </c>
      <c r="B122" s="23" t="s">
        <v>117</v>
      </c>
      <c r="C122" s="22" t="s">
        <v>167</v>
      </c>
      <c r="D122" s="41"/>
      <c r="E122" s="41"/>
      <c r="F122" s="41"/>
      <c r="G122" s="41"/>
      <c r="H122" s="41"/>
      <c r="J122" cm="1">
        <f t="array" ref="J122">SUM(IF(ISNUMBER(D122:H122)=TRUE(),1,0))</f>
        <v>0</v>
      </c>
    </row>
    <row r="123" spans="1:15" ht="28.8" x14ac:dyDescent="0.3">
      <c r="A123" s="8" t="s">
        <v>93</v>
      </c>
      <c r="B123" s="15" t="s">
        <v>89</v>
      </c>
      <c r="C123" s="15" t="s">
        <v>116</v>
      </c>
      <c r="D123" s="14"/>
      <c r="E123" s="14"/>
      <c r="F123" s="14"/>
      <c r="G123" s="14"/>
      <c r="H123" s="14"/>
      <c r="J123" cm="1">
        <f t="array" ref="J123">SUM(IF(ISNUMBER(D123:H123)=TRUE(),1,0))</f>
        <v>0</v>
      </c>
    </row>
    <row r="124" spans="1:15" x14ac:dyDescent="0.3">
      <c r="A124" s="8" t="s">
        <v>97</v>
      </c>
      <c r="B124" s="15" t="s">
        <v>148</v>
      </c>
      <c r="C124" s="15" t="s">
        <v>116</v>
      </c>
      <c r="D124" s="14"/>
      <c r="E124" s="14"/>
      <c r="F124" s="14"/>
      <c r="G124" s="14"/>
      <c r="H124" s="14"/>
      <c r="J124" cm="1">
        <f t="array" ref="J124">SUM(IF(ISNUMBER(D124:H124)=TRUE(),1,0))</f>
        <v>0</v>
      </c>
    </row>
    <row r="125" spans="1:15" hidden="1" x14ac:dyDescent="0.3">
      <c r="A125" s="1" t="s">
        <v>21</v>
      </c>
      <c r="B125" s="19"/>
      <c r="C125" s="1"/>
      <c r="D125" s="1"/>
      <c r="E125" s="1"/>
      <c r="F125" s="1"/>
      <c r="G125" s="1"/>
      <c r="H125" s="1"/>
      <c r="I125" s="2"/>
      <c r="J125" cm="1">
        <f t="array" ref="J125">SUM(IF(ISNUMBER(D125:H125)=TRUE(),1,0))</f>
        <v>0</v>
      </c>
    </row>
    <row r="126" spans="1:15" hidden="1" x14ac:dyDescent="0.3">
      <c r="A126" s="1" t="s">
        <v>22</v>
      </c>
      <c r="B126" s="19"/>
      <c r="C126" s="1"/>
      <c r="D126" s="1"/>
      <c r="E126" s="1"/>
      <c r="F126" s="1"/>
      <c r="G126" s="1"/>
      <c r="H126" s="1"/>
      <c r="I126" s="2"/>
      <c r="J126" cm="1">
        <f t="array" ref="J126">SUM(IF(ISNUMBER(D126:H126)=TRUE(),1,0))</f>
        <v>0</v>
      </c>
    </row>
    <row r="127" spans="1:15" hidden="1" x14ac:dyDescent="0.3">
      <c r="A127" s="1" t="s">
        <v>23</v>
      </c>
      <c r="B127" s="19"/>
      <c r="C127" s="1"/>
      <c r="D127" s="1"/>
      <c r="E127" s="1"/>
      <c r="F127" s="1"/>
      <c r="G127" s="1"/>
      <c r="H127" s="1"/>
      <c r="I127" s="2"/>
      <c r="J127" cm="1">
        <f t="array" ref="J127">SUM(IF(ISNUMBER(D127:H127)=TRUE(),1,0))</f>
        <v>0</v>
      </c>
    </row>
    <row r="128" spans="1:15" hidden="1" x14ac:dyDescent="0.3">
      <c r="A128" s="1" t="s">
        <v>24</v>
      </c>
      <c r="B128" s="19"/>
      <c r="C128" s="1"/>
      <c r="D128" s="1"/>
      <c r="E128" s="1"/>
      <c r="F128" s="1"/>
      <c r="G128" s="1"/>
      <c r="H128" s="1"/>
      <c r="I128" s="2"/>
      <c r="J128" cm="1">
        <f t="array" ref="J128">SUM(IF(ISNUMBER(D128:H128)=TRUE(),1,0))</f>
        <v>0</v>
      </c>
    </row>
    <row r="129" spans="1:10" hidden="1" x14ac:dyDescent="0.3">
      <c r="A129" s="1" t="s">
        <v>25</v>
      </c>
      <c r="B129" s="19"/>
      <c r="C129" s="1"/>
      <c r="D129" s="1"/>
      <c r="E129" s="1"/>
      <c r="F129" s="1"/>
      <c r="G129" s="1"/>
      <c r="H129" s="1"/>
      <c r="I129" s="2"/>
      <c r="J129" cm="1">
        <f t="array" ref="J129">SUM(IF(ISNUMBER(D129:H129)=TRUE(),1,0))</f>
        <v>0</v>
      </c>
    </row>
    <row r="130" spans="1:10" hidden="1" x14ac:dyDescent="0.3">
      <c r="A130" s="1" t="s">
        <v>26</v>
      </c>
      <c r="B130" s="19"/>
      <c r="C130" s="1"/>
      <c r="D130" s="1"/>
      <c r="E130" s="1"/>
      <c r="F130" s="1"/>
      <c r="G130" s="1"/>
      <c r="H130" s="1"/>
      <c r="I130" s="2"/>
      <c r="J130" cm="1">
        <f t="array" ref="J130">SUM(IF(ISNUMBER(D130:H130)=TRUE(),1,0))</f>
        <v>0</v>
      </c>
    </row>
    <row r="131" spans="1:10" hidden="1" x14ac:dyDescent="0.3">
      <c r="A131" s="1" t="s">
        <v>27</v>
      </c>
      <c r="B131" s="19"/>
      <c r="C131" s="1"/>
      <c r="D131" s="1"/>
      <c r="E131" s="1"/>
      <c r="F131" s="1"/>
      <c r="G131" s="1"/>
      <c r="H131" s="1"/>
      <c r="I131" s="2"/>
      <c r="J131" cm="1">
        <f t="array" ref="J131">SUM(IF(ISNUMBER(D131:H131)=TRUE(),1,0))</f>
        <v>0</v>
      </c>
    </row>
    <row r="132" spans="1:10" hidden="1" x14ac:dyDescent="0.3">
      <c r="A132" s="1" t="s">
        <v>28</v>
      </c>
      <c r="B132" s="19"/>
      <c r="C132" s="1"/>
      <c r="D132" s="1"/>
      <c r="E132" s="1"/>
      <c r="F132" s="1"/>
      <c r="G132" s="1"/>
      <c r="H132" s="1"/>
      <c r="I132" s="2"/>
      <c r="J132" cm="1">
        <f t="array" ref="J132">SUM(IF(ISNUMBER(D132:H132)=TRUE(),1,0))</f>
        <v>0</v>
      </c>
    </row>
    <row r="133" spans="1:10" hidden="1" x14ac:dyDescent="0.3">
      <c r="A133" s="1" t="s">
        <v>29</v>
      </c>
      <c r="B133" s="19"/>
      <c r="C133" s="1"/>
      <c r="D133" s="1"/>
      <c r="E133" s="1"/>
      <c r="F133" s="1"/>
      <c r="G133" s="1"/>
      <c r="H133" s="1"/>
      <c r="I133" s="2"/>
      <c r="J133" cm="1">
        <f t="array" ref="J133">SUM(IF(ISNUMBER(D133:H133)=TRUE(),1,0))</f>
        <v>0</v>
      </c>
    </row>
    <row r="134" spans="1:10" hidden="1" x14ac:dyDescent="0.3">
      <c r="A134" s="1" t="s">
        <v>30</v>
      </c>
      <c r="B134" s="19"/>
      <c r="C134" s="1"/>
      <c r="D134" s="1"/>
      <c r="E134" s="1"/>
      <c r="F134" s="1"/>
      <c r="G134" s="1"/>
      <c r="H134" s="1"/>
      <c r="I134" s="2"/>
      <c r="J134" cm="1">
        <f t="array" ref="J134">SUM(IF(ISNUMBER(D134:H134)=TRUE(),1,0))</f>
        <v>0</v>
      </c>
    </row>
    <row r="135" spans="1:10" hidden="1" x14ac:dyDescent="0.3">
      <c r="A135" s="1" t="s">
        <v>31</v>
      </c>
      <c r="B135" s="19"/>
      <c r="C135" s="1"/>
      <c r="D135" s="1"/>
      <c r="E135" s="1"/>
      <c r="F135" s="1"/>
      <c r="G135" s="1"/>
      <c r="H135" s="1"/>
      <c r="I135" s="2"/>
      <c r="J135" cm="1">
        <f t="array" ref="J135">SUM(IF(ISNUMBER(D135:H135)=TRUE(),1,0))</f>
        <v>0</v>
      </c>
    </row>
    <row r="136" spans="1:10" hidden="1" x14ac:dyDescent="0.3">
      <c r="A136" s="1" t="s">
        <v>32</v>
      </c>
      <c r="B136" s="19"/>
      <c r="C136" s="1"/>
      <c r="D136" s="1"/>
      <c r="E136" s="1"/>
      <c r="F136" s="1"/>
      <c r="G136" s="1"/>
      <c r="H136" s="1"/>
      <c r="I136" s="2"/>
      <c r="J136" cm="1">
        <f t="array" ref="J136">SUM(IF(ISNUMBER(D136:H136)=TRUE(),1,0))</f>
        <v>0</v>
      </c>
    </row>
    <row r="137" spans="1:10" hidden="1" x14ac:dyDescent="0.3">
      <c r="A137" s="1" t="s">
        <v>33</v>
      </c>
      <c r="B137" s="19"/>
      <c r="C137" s="1"/>
      <c r="D137" s="1"/>
      <c r="E137" s="1"/>
      <c r="F137" s="1"/>
      <c r="G137" s="1"/>
      <c r="H137" s="1"/>
      <c r="I137" s="2"/>
      <c r="J137" cm="1">
        <f t="array" ref="J137">SUM(IF(ISNUMBER(D137:H137)=TRUE(),1,0))</f>
        <v>0</v>
      </c>
    </row>
    <row r="138" spans="1:10" hidden="1" x14ac:dyDescent="0.3">
      <c r="J138" cm="1">
        <f t="array" ref="J138">SUM(IF(ISNUMBER(D138:H138)=TRUE(),1,0))</f>
        <v>0</v>
      </c>
    </row>
    <row r="139" spans="1:10" x14ac:dyDescent="0.3">
      <c r="J139" cm="1">
        <f t="array" ref="J139">SUM(IF(ISNUMBER(D139:H139)=TRUE(),1,0))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F80F-256F-49EB-BAFA-1D68A1CDEB0D}">
  <sheetPr codeName="Sheet1"/>
  <dimension ref="A1:O137"/>
  <sheetViews>
    <sheetView zoomScale="80" zoomScaleNormal="80" workbookViewId="0">
      <selection activeCell="K3" sqref="K3"/>
    </sheetView>
  </sheetViews>
  <sheetFormatPr defaultRowHeight="14.4" x14ac:dyDescent="0.3"/>
  <cols>
    <col min="1" max="1" width="29.6640625" customWidth="1"/>
    <col min="2" max="2" width="53" style="5" customWidth="1"/>
    <col min="3" max="3" width="15" customWidth="1"/>
    <col min="4" max="8" width="20.6640625" bestFit="1" customWidth="1"/>
    <col min="9" max="9" width="15.6640625" customWidth="1"/>
  </cols>
  <sheetData>
    <row r="1" spans="1:11" x14ac:dyDescent="0.3">
      <c r="A1" s="4" t="s">
        <v>120</v>
      </c>
      <c r="B1" s="6" t="s">
        <v>121</v>
      </c>
      <c r="C1" s="4" t="s">
        <v>119</v>
      </c>
      <c r="D1" s="4">
        <v>2018</v>
      </c>
      <c r="E1" s="4">
        <v>2019</v>
      </c>
      <c r="F1" s="4">
        <v>2020</v>
      </c>
      <c r="G1" s="4">
        <v>2021</v>
      </c>
      <c r="H1" s="4">
        <v>2022</v>
      </c>
    </row>
    <row r="2" spans="1:11" x14ac:dyDescent="0.3">
      <c r="A2" s="11" t="s">
        <v>0</v>
      </c>
      <c r="B2" s="16" t="s">
        <v>118</v>
      </c>
      <c r="C2" s="11" t="s">
        <v>0</v>
      </c>
      <c r="D2" s="11">
        <v>49789</v>
      </c>
      <c r="E2" s="11">
        <v>49505</v>
      </c>
      <c r="F2" s="11">
        <v>47610</v>
      </c>
      <c r="G2" s="11">
        <v>46968</v>
      </c>
      <c r="H2" s="11">
        <v>46446</v>
      </c>
    </row>
    <row r="3" spans="1:11" x14ac:dyDescent="0.3">
      <c r="A3" s="11" t="s">
        <v>1</v>
      </c>
      <c r="B3" s="16" t="s">
        <v>124</v>
      </c>
      <c r="C3" s="11" t="s">
        <v>56</v>
      </c>
      <c r="D3" s="11">
        <v>19503</v>
      </c>
      <c r="E3" s="11">
        <v>19549</v>
      </c>
      <c r="F3" s="11">
        <v>19321</v>
      </c>
      <c r="G3" s="11">
        <v>19316</v>
      </c>
      <c r="H3" s="11">
        <v>19329</v>
      </c>
      <c r="J3" s="18"/>
    </row>
    <row r="4" spans="1:11" x14ac:dyDescent="0.3">
      <c r="A4" s="11" t="s">
        <v>2</v>
      </c>
      <c r="B4" s="16" t="s">
        <v>143</v>
      </c>
      <c r="C4" s="11" t="s">
        <v>56</v>
      </c>
      <c r="D4" s="11">
        <v>0</v>
      </c>
      <c r="E4" s="11">
        <v>0</v>
      </c>
      <c r="F4" s="11">
        <v>0</v>
      </c>
      <c r="G4" s="11">
        <v>0</v>
      </c>
      <c r="H4" s="11">
        <v>0</v>
      </c>
    </row>
    <row r="5" spans="1:11" x14ac:dyDescent="0.3">
      <c r="A5" s="11" t="s">
        <v>3</v>
      </c>
      <c r="B5" s="16" t="s">
        <v>123</v>
      </c>
      <c r="C5" s="11" t="s">
        <v>56</v>
      </c>
      <c r="D5" s="11">
        <v>0</v>
      </c>
      <c r="E5" s="11">
        <v>0</v>
      </c>
      <c r="F5" s="11">
        <v>0</v>
      </c>
      <c r="G5" s="11">
        <v>0</v>
      </c>
      <c r="H5" s="11">
        <v>0</v>
      </c>
    </row>
    <row r="6" spans="1:11" hidden="1" x14ac:dyDescent="0.3">
      <c r="A6" t="s">
        <v>4</v>
      </c>
      <c r="B6" s="5" t="s">
        <v>122</v>
      </c>
      <c r="C6" t="s">
        <v>35</v>
      </c>
      <c r="D6">
        <v>64.8</v>
      </c>
      <c r="E6">
        <v>79.5</v>
      </c>
      <c r="F6">
        <v>80</v>
      </c>
      <c r="G6">
        <v>73.099999999999994</v>
      </c>
      <c r="H6">
        <v>98.8</v>
      </c>
      <c r="J6" t="s">
        <v>125</v>
      </c>
    </row>
    <row r="7" spans="1:11" x14ac:dyDescent="0.3">
      <c r="A7" s="11" t="s">
        <v>8</v>
      </c>
      <c r="B7" s="16" t="s">
        <v>57</v>
      </c>
      <c r="C7" s="11" t="s">
        <v>55</v>
      </c>
      <c r="D7" s="11">
        <f>D8+D9</f>
        <v>50147.579999999994</v>
      </c>
      <c r="E7" s="11">
        <f t="shared" ref="E7:H7" si="0">E8+E9</f>
        <v>50147.579999999994</v>
      </c>
      <c r="F7" s="11">
        <f t="shared" si="0"/>
        <v>51840.219999999994</v>
      </c>
      <c r="G7" s="11">
        <f t="shared" si="0"/>
        <v>51962.829999999994</v>
      </c>
      <c r="H7" s="11">
        <f t="shared" si="0"/>
        <v>51962.829999999994</v>
      </c>
      <c r="J7" s="18"/>
    </row>
    <row r="8" spans="1:11" ht="28.8" x14ac:dyDescent="0.3">
      <c r="A8" s="11" t="s">
        <v>9</v>
      </c>
      <c r="B8" s="16" t="s">
        <v>127</v>
      </c>
      <c r="C8" s="11" t="s">
        <v>55</v>
      </c>
      <c r="D8" s="11">
        <v>50147.579999999994</v>
      </c>
      <c r="E8" s="11">
        <v>50147.579999999994</v>
      </c>
      <c r="F8" s="11">
        <v>51840.219999999994</v>
      </c>
      <c r="G8" s="11">
        <v>51840.219999999994</v>
      </c>
      <c r="H8" s="11">
        <v>51840.219999999994</v>
      </c>
    </row>
    <row r="9" spans="1:11" ht="28.8" x14ac:dyDescent="0.3">
      <c r="A9" s="11" t="s">
        <v>10</v>
      </c>
      <c r="B9" s="16" t="s">
        <v>126</v>
      </c>
      <c r="C9" s="11" t="s">
        <v>55</v>
      </c>
      <c r="D9" s="11">
        <v>0</v>
      </c>
      <c r="E9" s="11">
        <v>0</v>
      </c>
      <c r="F9" s="11">
        <v>0</v>
      </c>
      <c r="G9" s="11">
        <v>122.61</v>
      </c>
      <c r="H9" s="11">
        <v>122.61</v>
      </c>
    </row>
    <row r="10" spans="1:11" ht="28.8" hidden="1" x14ac:dyDescent="0.3">
      <c r="A10" t="s">
        <v>92</v>
      </c>
      <c r="B10" s="5" t="s">
        <v>58</v>
      </c>
      <c r="C10" t="s">
        <v>40</v>
      </c>
      <c r="D10">
        <v>67</v>
      </c>
      <c r="E10">
        <v>67</v>
      </c>
      <c r="F10">
        <v>67</v>
      </c>
      <c r="G10">
        <v>67</v>
      </c>
      <c r="H10">
        <v>67</v>
      </c>
      <c r="J10" t="s">
        <v>125</v>
      </c>
      <c r="K10" s="17"/>
    </row>
    <row r="11" spans="1:11" x14ac:dyDescent="0.3">
      <c r="A11" s="11" t="s">
        <v>11</v>
      </c>
      <c r="B11" s="16" t="s">
        <v>59</v>
      </c>
      <c r="C11" s="11" t="s">
        <v>62</v>
      </c>
      <c r="D11" s="11">
        <v>74</v>
      </c>
      <c r="E11" s="11">
        <v>72</v>
      </c>
      <c r="F11" s="11">
        <v>70</v>
      </c>
      <c r="G11" s="11">
        <v>85</v>
      </c>
      <c r="H11" s="11">
        <v>76</v>
      </c>
    </row>
    <row r="12" spans="1:11" x14ac:dyDescent="0.3">
      <c r="A12" s="11" t="s">
        <v>12</v>
      </c>
      <c r="B12" s="16" t="s">
        <v>60</v>
      </c>
      <c r="C12" s="11" t="s">
        <v>62</v>
      </c>
      <c r="D12" s="11">
        <v>146</v>
      </c>
      <c r="E12" s="11">
        <v>152</v>
      </c>
      <c r="F12" s="11">
        <v>119</v>
      </c>
      <c r="G12" s="11">
        <v>140</v>
      </c>
      <c r="H12" s="11">
        <v>120</v>
      </c>
    </row>
    <row r="13" spans="1:11" x14ac:dyDescent="0.3">
      <c r="A13" s="11" t="s">
        <v>15</v>
      </c>
      <c r="B13" s="16" t="s">
        <v>61</v>
      </c>
      <c r="C13" s="11" t="s">
        <v>55</v>
      </c>
      <c r="D13" s="11">
        <v>4230000</v>
      </c>
      <c r="E13" s="11">
        <v>4200000</v>
      </c>
      <c r="F13" s="11">
        <v>4160000</v>
      </c>
      <c r="G13" s="11">
        <v>4150000</v>
      </c>
      <c r="H13" s="11">
        <v>4110000</v>
      </c>
      <c r="I13" s="2"/>
    </row>
    <row r="14" spans="1:11" hidden="1" x14ac:dyDescent="0.3">
      <c r="A14" t="s">
        <v>96</v>
      </c>
      <c r="D14">
        <v>634.58000000000004</v>
      </c>
      <c r="E14">
        <v>634.58000000000004</v>
      </c>
      <c r="F14">
        <v>634.58000000000004</v>
      </c>
      <c r="G14">
        <v>634.58000000000004</v>
      </c>
      <c r="H14">
        <v>634.58000000000004</v>
      </c>
      <c r="I14" s="2"/>
      <c r="J14" t="s">
        <v>125</v>
      </c>
    </row>
    <row r="15" spans="1:11" hidden="1" x14ac:dyDescent="0.3">
      <c r="A15" t="s">
        <v>95</v>
      </c>
      <c r="D15" s="20">
        <v>13.026999999999999</v>
      </c>
      <c r="E15" s="20">
        <v>14.356</v>
      </c>
      <c r="F15" s="20">
        <v>16.236999999999998</v>
      </c>
      <c r="G15" s="20">
        <v>17.166</v>
      </c>
      <c r="H15" s="20">
        <v>21.009</v>
      </c>
      <c r="I15" s="2"/>
      <c r="J15" t="s">
        <v>125</v>
      </c>
    </row>
    <row r="16" spans="1:11" ht="28.8" x14ac:dyDescent="0.3">
      <c r="A16" s="27" t="s">
        <v>94</v>
      </c>
      <c r="B16" s="16" t="s">
        <v>58</v>
      </c>
      <c r="C16" s="11" t="s">
        <v>40</v>
      </c>
      <c r="D16" s="11">
        <v>67</v>
      </c>
      <c r="E16" s="11">
        <v>67</v>
      </c>
      <c r="F16" s="11">
        <v>67</v>
      </c>
      <c r="G16" s="11">
        <v>67</v>
      </c>
      <c r="H16" s="11">
        <v>67</v>
      </c>
      <c r="I16" s="2"/>
    </row>
    <row r="17" spans="1:10" hidden="1" x14ac:dyDescent="0.3">
      <c r="A17" s="1" t="s">
        <v>16</v>
      </c>
      <c r="B17" s="19"/>
      <c r="C17" s="1"/>
      <c r="D17" s="1">
        <v>2018</v>
      </c>
      <c r="E17" s="1">
        <v>2018</v>
      </c>
      <c r="F17" s="1">
        <v>2018</v>
      </c>
      <c r="G17" s="1">
        <v>2018</v>
      </c>
      <c r="H17" s="1">
        <v>2018</v>
      </c>
      <c r="J17" t="s">
        <v>125</v>
      </c>
    </row>
    <row r="18" spans="1:10" hidden="1" x14ac:dyDescent="0.3">
      <c r="A18" s="1" t="s">
        <v>17</v>
      </c>
      <c r="B18" s="19"/>
      <c r="C18" s="1"/>
      <c r="D18" s="1">
        <v>2022</v>
      </c>
      <c r="E18" s="1">
        <v>2022</v>
      </c>
      <c r="F18" s="1">
        <v>2022</v>
      </c>
      <c r="G18" s="1">
        <v>2022</v>
      </c>
      <c r="H18" s="1">
        <v>2022</v>
      </c>
      <c r="J18" t="s">
        <v>125</v>
      </c>
    </row>
    <row r="19" spans="1:10" x14ac:dyDescent="0.3">
      <c r="A19" s="8" t="s">
        <v>178</v>
      </c>
      <c r="B19" s="15" t="s">
        <v>128</v>
      </c>
      <c r="C19" s="8" t="s">
        <v>65</v>
      </c>
      <c r="D19" s="21">
        <v>1253.69</v>
      </c>
      <c r="E19" s="21">
        <v>1228.6161999999999</v>
      </c>
      <c r="F19" s="21">
        <v>1296.0060000000001</v>
      </c>
      <c r="G19" s="21">
        <v>1273.0895799999998</v>
      </c>
      <c r="H19" s="21">
        <v>1299.0709999999999</v>
      </c>
    </row>
    <row r="20" spans="1:10" x14ac:dyDescent="0.3">
      <c r="A20" s="8" t="s">
        <v>179</v>
      </c>
      <c r="B20" s="15" t="s">
        <v>129</v>
      </c>
      <c r="C20" s="8" t="s">
        <v>65</v>
      </c>
      <c r="D20" s="21">
        <v>31178.032465</v>
      </c>
      <c r="E20" s="21">
        <v>32359.289429650005</v>
      </c>
      <c r="F20" s="21">
        <v>32335.965635353503</v>
      </c>
      <c r="G20" s="21">
        <v>31475.835626793203</v>
      </c>
      <c r="H20" s="21">
        <v>29948.706470525271</v>
      </c>
    </row>
    <row r="21" spans="1:10" x14ac:dyDescent="0.3">
      <c r="A21" s="8" t="s">
        <v>180</v>
      </c>
      <c r="B21" s="15" t="s">
        <v>130</v>
      </c>
      <c r="C21" s="8" t="s">
        <v>65</v>
      </c>
      <c r="D21" s="21">
        <v>16002.767999999996</v>
      </c>
      <c r="E21" s="21">
        <v>17376.542799999996</v>
      </c>
      <c r="F21" s="21">
        <v>13958.260679370069</v>
      </c>
      <c r="G21" s="21">
        <v>16115.381739199998</v>
      </c>
      <c r="H21" s="21">
        <v>17376.641989415999</v>
      </c>
    </row>
    <row r="22" spans="1:10" x14ac:dyDescent="0.3">
      <c r="A22" s="8" t="s">
        <v>181</v>
      </c>
      <c r="B22" s="15" t="s">
        <v>131</v>
      </c>
      <c r="C22" s="8" t="s">
        <v>65</v>
      </c>
      <c r="D22" s="21">
        <v>16558.45</v>
      </c>
      <c r="E22" s="21">
        <v>16367.421</v>
      </c>
      <c r="F22" s="21">
        <v>16097.16836</v>
      </c>
      <c r="G22" s="21">
        <v>15906.050680799999</v>
      </c>
      <c r="H22" s="21">
        <v>15722.826010583998</v>
      </c>
    </row>
    <row r="23" spans="1:10" x14ac:dyDescent="0.3">
      <c r="A23" s="8" t="s">
        <v>182</v>
      </c>
      <c r="B23" s="15" t="s">
        <v>132</v>
      </c>
      <c r="C23" s="8" t="s">
        <v>65</v>
      </c>
      <c r="D23" s="8">
        <v>0</v>
      </c>
      <c r="E23" s="8">
        <v>0</v>
      </c>
      <c r="F23" s="8">
        <v>0</v>
      </c>
      <c r="G23" s="8">
        <v>0</v>
      </c>
      <c r="H23" s="8">
        <v>0</v>
      </c>
    </row>
    <row r="24" spans="1:10" x14ac:dyDescent="0.3">
      <c r="A24" s="8" t="s">
        <v>183</v>
      </c>
      <c r="B24" s="15" t="s">
        <v>133</v>
      </c>
      <c r="C24" s="8" t="s">
        <v>65</v>
      </c>
      <c r="D24" s="8">
        <v>0</v>
      </c>
      <c r="E24" s="8">
        <v>0</v>
      </c>
      <c r="F24" s="8">
        <v>0</v>
      </c>
      <c r="G24" s="8">
        <v>0</v>
      </c>
      <c r="H24" s="8">
        <v>0</v>
      </c>
    </row>
    <row r="25" spans="1:10" x14ac:dyDescent="0.3">
      <c r="A25" s="8" t="s">
        <v>184</v>
      </c>
      <c r="B25" s="15" t="s">
        <v>134</v>
      </c>
      <c r="C25" s="8" t="s">
        <v>65</v>
      </c>
      <c r="D25" s="8">
        <v>0</v>
      </c>
      <c r="E25" s="8">
        <v>0</v>
      </c>
      <c r="F25" s="8">
        <v>0</v>
      </c>
      <c r="G25" s="8">
        <v>0</v>
      </c>
      <c r="H25" s="8">
        <v>0</v>
      </c>
    </row>
    <row r="26" spans="1:10" x14ac:dyDescent="0.3">
      <c r="A26" s="9" t="s">
        <v>185</v>
      </c>
      <c r="B26" s="24" t="s">
        <v>135</v>
      </c>
      <c r="C26" s="9" t="s">
        <v>65</v>
      </c>
      <c r="D26" s="9">
        <v>7099</v>
      </c>
      <c r="E26" s="9">
        <v>7041</v>
      </c>
      <c r="F26" s="9">
        <v>6418</v>
      </c>
      <c r="G26" s="9">
        <v>7549</v>
      </c>
      <c r="H26" s="9">
        <v>6749</v>
      </c>
      <c r="J26" s="2"/>
    </row>
    <row r="27" spans="1:10" x14ac:dyDescent="0.3">
      <c r="A27" s="9" t="s">
        <v>186</v>
      </c>
      <c r="B27" s="24" t="s">
        <v>136</v>
      </c>
      <c r="C27" s="9" t="s">
        <v>65</v>
      </c>
      <c r="D27" s="25">
        <v>60509.618333333332</v>
      </c>
      <c r="E27" s="25">
        <v>59552.390694444439</v>
      </c>
      <c r="F27" s="25">
        <v>57305.060833333337</v>
      </c>
      <c r="G27" s="25">
        <v>65942.490575811491</v>
      </c>
      <c r="H27" s="25">
        <v>63444.953349584277</v>
      </c>
    </row>
    <row r="28" spans="1:10" x14ac:dyDescent="0.3">
      <c r="A28" s="9" t="s">
        <v>187</v>
      </c>
      <c r="B28" s="24" t="s">
        <v>137</v>
      </c>
      <c r="C28" s="9" t="s">
        <v>65</v>
      </c>
      <c r="D28" s="25">
        <v>322.61018333333334</v>
      </c>
      <c r="E28" s="25">
        <v>311.6936527777778</v>
      </c>
      <c r="F28" s="25">
        <v>297.3253194444444</v>
      </c>
      <c r="G28" s="25">
        <v>332.113069</v>
      </c>
      <c r="H28" s="25">
        <v>313.44232305555562</v>
      </c>
    </row>
    <row r="29" spans="1:10" x14ac:dyDescent="0.3">
      <c r="A29" s="9" t="s">
        <v>188</v>
      </c>
      <c r="B29" s="24" t="s">
        <v>138</v>
      </c>
      <c r="C29" s="9" t="s">
        <v>65</v>
      </c>
      <c r="D29" s="25">
        <v>16965.385408454109</v>
      </c>
      <c r="E29" s="25">
        <v>17336.120097222225</v>
      </c>
      <c r="F29" s="25">
        <v>16337.363847222221</v>
      </c>
      <c r="G29" s="25">
        <v>18430.198817278448</v>
      </c>
      <c r="H29" s="25">
        <v>19047.845117975237</v>
      </c>
    </row>
    <row r="30" spans="1:10" x14ac:dyDescent="0.3">
      <c r="A30" s="9" t="s">
        <v>189</v>
      </c>
      <c r="B30" s="24" t="s">
        <v>139</v>
      </c>
      <c r="C30" s="9" t="s">
        <v>65</v>
      </c>
      <c r="D30" s="9">
        <v>0</v>
      </c>
      <c r="E30" s="9">
        <v>0</v>
      </c>
      <c r="F30" s="9">
        <v>0</v>
      </c>
      <c r="G30" s="9">
        <v>0</v>
      </c>
      <c r="H30" s="9">
        <v>0</v>
      </c>
    </row>
    <row r="31" spans="1:10" x14ac:dyDescent="0.3">
      <c r="A31" s="9" t="s">
        <v>190</v>
      </c>
      <c r="B31" s="24" t="s">
        <v>140</v>
      </c>
      <c r="C31" s="9" t="s">
        <v>65</v>
      </c>
      <c r="D31" s="9">
        <v>0</v>
      </c>
      <c r="E31" s="9">
        <v>0</v>
      </c>
      <c r="F31" s="9">
        <v>0</v>
      </c>
      <c r="G31" s="9">
        <v>0</v>
      </c>
      <c r="H31" s="9">
        <v>0</v>
      </c>
    </row>
    <row r="32" spans="1:10" x14ac:dyDescent="0.3">
      <c r="A32" s="8" t="s">
        <v>191</v>
      </c>
      <c r="B32" s="15" t="s">
        <v>234</v>
      </c>
      <c r="C32" s="15" t="s">
        <v>91</v>
      </c>
      <c r="D32" s="8">
        <v>0</v>
      </c>
      <c r="E32" s="8">
        <v>0</v>
      </c>
      <c r="F32" s="8">
        <v>0</v>
      </c>
      <c r="G32" s="8">
        <v>0</v>
      </c>
      <c r="H32" s="8">
        <v>0</v>
      </c>
    </row>
    <row r="33" spans="1:13" x14ac:dyDescent="0.3">
      <c r="A33" s="8" t="s">
        <v>192</v>
      </c>
      <c r="B33" s="15" t="s">
        <v>235</v>
      </c>
      <c r="C33" s="15" t="s">
        <v>91</v>
      </c>
      <c r="D33" s="8">
        <v>0</v>
      </c>
      <c r="E33" s="8">
        <v>0</v>
      </c>
      <c r="F33" s="8">
        <v>0</v>
      </c>
      <c r="G33" s="8">
        <v>0</v>
      </c>
      <c r="H33" s="8">
        <v>0</v>
      </c>
      <c r="J33" s="2"/>
    </row>
    <row r="34" spans="1:13" x14ac:dyDescent="0.3">
      <c r="A34" s="8" t="s">
        <v>193</v>
      </c>
      <c r="B34" s="15" t="s">
        <v>217</v>
      </c>
      <c r="C34" s="15" t="s">
        <v>91</v>
      </c>
      <c r="D34" s="8">
        <v>0</v>
      </c>
      <c r="E34" s="8">
        <v>0</v>
      </c>
      <c r="F34" s="8">
        <v>0</v>
      </c>
      <c r="G34" s="8">
        <v>0</v>
      </c>
      <c r="H34" s="8">
        <v>0</v>
      </c>
      <c r="J34" s="2"/>
    </row>
    <row r="35" spans="1:13" x14ac:dyDescent="0.3">
      <c r="A35" s="8" t="s">
        <v>194</v>
      </c>
      <c r="B35" s="15" t="s">
        <v>218</v>
      </c>
      <c r="C35" s="15" t="s">
        <v>91</v>
      </c>
      <c r="D35" s="8">
        <v>0</v>
      </c>
      <c r="E35" s="8">
        <v>0</v>
      </c>
      <c r="F35" s="8">
        <v>0</v>
      </c>
      <c r="G35" s="8">
        <v>0</v>
      </c>
      <c r="H35" s="8">
        <v>0</v>
      </c>
      <c r="J35" s="2"/>
    </row>
    <row r="36" spans="1:13" x14ac:dyDescent="0.3">
      <c r="A36" s="8" t="s">
        <v>195</v>
      </c>
      <c r="B36" s="15" t="s">
        <v>219</v>
      </c>
      <c r="C36" s="15" t="s">
        <v>91</v>
      </c>
      <c r="D36" s="8">
        <v>0</v>
      </c>
      <c r="E36" s="8">
        <v>0</v>
      </c>
      <c r="F36" s="8">
        <v>0</v>
      </c>
      <c r="G36" s="8">
        <v>0</v>
      </c>
      <c r="H36" s="8">
        <v>0</v>
      </c>
      <c r="J36" s="2"/>
    </row>
    <row r="37" spans="1:13" x14ac:dyDescent="0.3">
      <c r="A37" s="8" t="s">
        <v>196</v>
      </c>
      <c r="B37" s="15" t="s">
        <v>220</v>
      </c>
      <c r="C37" s="15" t="s">
        <v>91</v>
      </c>
      <c r="D37" s="8">
        <v>6.5</v>
      </c>
      <c r="E37" s="8">
        <v>6.5</v>
      </c>
      <c r="F37" s="8">
        <v>6.5</v>
      </c>
      <c r="G37" s="8">
        <v>6.5</v>
      </c>
      <c r="H37" s="8">
        <v>6.5</v>
      </c>
      <c r="J37" s="2"/>
    </row>
    <row r="38" spans="1:13" x14ac:dyDescent="0.3">
      <c r="A38" s="8" t="s">
        <v>197</v>
      </c>
      <c r="B38" s="15" t="s">
        <v>221</v>
      </c>
      <c r="C38" s="15" t="s">
        <v>91</v>
      </c>
      <c r="D38" s="8">
        <v>0</v>
      </c>
      <c r="E38" s="8">
        <v>0</v>
      </c>
      <c r="F38" s="8">
        <v>0</v>
      </c>
      <c r="G38" s="8">
        <v>0</v>
      </c>
      <c r="H38" s="8">
        <v>0</v>
      </c>
      <c r="J38" s="2"/>
    </row>
    <row r="39" spans="1:13" x14ac:dyDescent="0.3">
      <c r="A39" s="22" t="s">
        <v>198</v>
      </c>
      <c r="B39" s="23" t="s">
        <v>222</v>
      </c>
      <c r="C39" s="8" t="s">
        <v>65</v>
      </c>
      <c r="D39" s="22">
        <v>0</v>
      </c>
      <c r="E39" s="22">
        <v>0</v>
      </c>
      <c r="F39" s="22">
        <v>0</v>
      </c>
      <c r="G39" s="22">
        <v>0</v>
      </c>
      <c r="H39" s="22">
        <v>0</v>
      </c>
      <c r="I39" s="2"/>
      <c r="J39" s="2"/>
      <c r="M39" s="4"/>
    </row>
    <row r="40" spans="1:13" x14ac:dyDescent="0.3">
      <c r="A40" s="22" t="s">
        <v>199</v>
      </c>
      <c r="B40" s="23" t="s">
        <v>223</v>
      </c>
      <c r="C40" s="8" t="s">
        <v>65</v>
      </c>
      <c r="D40" s="22">
        <v>0</v>
      </c>
      <c r="E40" s="22">
        <v>0</v>
      </c>
      <c r="F40" s="22">
        <v>0</v>
      </c>
      <c r="G40" s="22">
        <v>0</v>
      </c>
      <c r="H40" s="22">
        <v>0</v>
      </c>
      <c r="J40" s="2"/>
    </row>
    <row r="41" spans="1:13" x14ac:dyDescent="0.3">
      <c r="A41" s="22" t="s">
        <v>200</v>
      </c>
      <c r="B41" s="23" t="s">
        <v>224</v>
      </c>
      <c r="C41" s="8" t="s">
        <v>65</v>
      </c>
      <c r="D41" s="22">
        <v>0</v>
      </c>
      <c r="E41" s="22">
        <v>0</v>
      </c>
      <c r="F41" s="22">
        <v>0</v>
      </c>
      <c r="G41" s="22">
        <v>0</v>
      </c>
      <c r="H41" s="22">
        <v>0</v>
      </c>
      <c r="J41" s="2"/>
    </row>
    <row r="42" spans="1:13" x14ac:dyDescent="0.3">
      <c r="A42" s="22" t="s">
        <v>201</v>
      </c>
      <c r="B42" s="23" t="s">
        <v>225</v>
      </c>
      <c r="C42" s="8" t="s">
        <v>65</v>
      </c>
      <c r="D42" s="22">
        <v>0</v>
      </c>
      <c r="E42" s="22">
        <v>0</v>
      </c>
      <c r="F42" s="22">
        <v>0</v>
      </c>
      <c r="G42" s="22">
        <v>0</v>
      </c>
      <c r="H42" s="22">
        <v>0</v>
      </c>
      <c r="J42" s="2"/>
    </row>
    <row r="43" spans="1:13" x14ac:dyDescent="0.3">
      <c r="A43" s="22" t="s">
        <v>202</v>
      </c>
      <c r="B43" s="23" t="s">
        <v>226</v>
      </c>
      <c r="C43" s="8" t="s">
        <v>65</v>
      </c>
      <c r="D43" s="22">
        <v>0</v>
      </c>
      <c r="E43" s="22">
        <v>0</v>
      </c>
      <c r="F43" s="22">
        <v>0</v>
      </c>
      <c r="G43" s="22">
        <v>0</v>
      </c>
      <c r="H43" s="22">
        <v>0</v>
      </c>
      <c r="J43" s="2"/>
    </row>
    <row r="44" spans="1:13" x14ac:dyDescent="0.3">
      <c r="A44" s="22" t="s">
        <v>203</v>
      </c>
      <c r="B44" s="23" t="s">
        <v>227</v>
      </c>
      <c r="C44" s="8" t="s">
        <v>65</v>
      </c>
      <c r="D44" s="22">
        <v>34021</v>
      </c>
      <c r="E44" s="22">
        <v>25672</v>
      </c>
      <c r="F44" s="22">
        <v>21553</v>
      </c>
      <c r="G44" s="22">
        <v>32992</v>
      </c>
      <c r="H44" s="22">
        <v>23362</v>
      </c>
      <c r="J44" s="2"/>
    </row>
    <row r="45" spans="1:13" x14ac:dyDescent="0.3">
      <c r="A45" s="22" t="s">
        <v>204</v>
      </c>
      <c r="B45" s="23" t="s">
        <v>228</v>
      </c>
      <c r="C45" s="8" t="s">
        <v>65</v>
      </c>
      <c r="D45" s="22">
        <v>0</v>
      </c>
      <c r="E45" s="22">
        <v>0</v>
      </c>
      <c r="F45" s="22">
        <v>0</v>
      </c>
      <c r="G45" s="22">
        <v>0</v>
      </c>
      <c r="H45" s="22">
        <v>0</v>
      </c>
      <c r="J45" s="2"/>
    </row>
    <row r="46" spans="1:13" x14ac:dyDescent="0.3">
      <c r="A46" s="9" t="s">
        <v>205</v>
      </c>
      <c r="B46" s="24" t="s">
        <v>233</v>
      </c>
      <c r="C46" s="24" t="s">
        <v>91</v>
      </c>
      <c r="D46" s="9">
        <v>0</v>
      </c>
      <c r="E46" s="9">
        <v>0</v>
      </c>
      <c r="F46" s="9">
        <v>0</v>
      </c>
      <c r="G46" s="9">
        <v>0</v>
      </c>
      <c r="H46" s="9">
        <v>0</v>
      </c>
      <c r="J46" s="2"/>
    </row>
    <row r="47" spans="1:13" x14ac:dyDescent="0.3">
      <c r="A47" s="9" t="s">
        <v>206</v>
      </c>
      <c r="B47" s="24" t="s">
        <v>229</v>
      </c>
      <c r="C47" s="24" t="s">
        <v>91</v>
      </c>
      <c r="D47" s="9">
        <v>0</v>
      </c>
      <c r="E47" s="9">
        <v>0</v>
      </c>
      <c r="F47" s="9">
        <v>0</v>
      </c>
      <c r="G47" s="9">
        <v>0</v>
      </c>
      <c r="H47" s="9">
        <v>0</v>
      </c>
      <c r="J47" s="2"/>
    </row>
    <row r="48" spans="1:13" x14ac:dyDescent="0.3">
      <c r="A48" s="9" t="s">
        <v>207</v>
      </c>
      <c r="B48" s="24" t="s">
        <v>230</v>
      </c>
      <c r="C48" s="24" t="s">
        <v>91</v>
      </c>
      <c r="D48" s="9">
        <v>0</v>
      </c>
      <c r="E48" s="9">
        <v>0</v>
      </c>
      <c r="F48" s="9">
        <v>0</v>
      </c>
      <c r="G48" s="9">
        <v>0</v>
      </c>
      <c r="H48" s="9">
        <v>0</v>
      </c>
    </row>
    <row r="49" spans="1:10" x14ac:dyDescent="0.3">
      <c r="A49" s="9" t="s">
        <v>208</v>
      </c>
      <c r="B49" s="24" t="s">
        <v>231</v>
      </c>
      <c r="C49" s="24" t="s">
        <v>91</v>
      </c>
      <c r="D49" s="9">
        <v>6</v>
      </c>
      <c r="E49" s="9">
        <v>6</v>
      </c>
      <c r="F49" s="9">
        <v>6</v>
      </c>
      <c r="G49" s="9">
        <v>6</v>
      </c>
      <c r="H49" s="9">
        <v>6</v>
      </c>
    </row>
    <row r="50" spans="1:10" x14ac:dyDescent="0.3">
      <c r="A50" s="9" t="s">
        <v>209</v>
      </c>
      <c r="B50" s="24" t="s">
        <v>232</v>
      </c>
      <c r="C50" s="24" t="s">
        <v>91</v>
      </c>
      <c r="D50" s="9">
        <v>42.89</v>
      </c>
      <c r="E50" s="9">
        <v>42.89</v>
      </c>
      <c r="F50" s="9">
        <v>42.89</v>
      </c>
      <c r="G50" s="9">
        <v>42.89</v>
      </c>
      <c r="H50" s="9">
        <v>42.89</v>
      </c>
    </row>
    <row r="51" spans="1:10" x14ac:dyDescent="0.3">
      <c r="A51" s="9" t="s">
        <v>210</v>
      </c>
      <c r="B51" s="31" t="s">
        <v>236</v>
      </c>
      <c r="C51" s="9" t="s">
        <v>65</v>
      </c>
      <c r="D51" s="9">
        <v>0</v>
      </c>
      <c r="E51" s="9">
        <v>0</v>
      </c>
      <c r="F51" s="9">
        <v>0</v>
      </c>
      <c r="G51" s="9">
        <v>0</v>
      </c>
      <c r="H51" s="9">
        <v>0</v>
      </c>
      <c r="I51" s="2"/>
    </row>
    <row r="52" spans="1:10" x14ac:dyDescent="0.3">
      <c r="A52" s="9" t="s">
        <v>211</v>
      </c>
      <c r="B52" s="31" t="s">
        <v>237</v>
      </c>
      <c r="C52" s="9" t="s">
        <v>65</v>
      </c>
      <c r="D52" s="9">
        <v>0</v>
      </c>
      <c r="E52" s="9">
        <v>0</v>
      </c>
      <c r="F52" s="9">
        <v>0</v>
      </c>
      <c r="G52" s="9">
        <v>0</v>
      </c>
      <c r="H52" s="9">
        <v>0</v>
      </c>
    </row>
    <row r="53" spans="1:10" x14ac:dyDescent="0.3">
      <c r="A53" s="9" t="s">
        <v>212</v>
      </c>
      <c r="B53" s="31" t="s">
        <v>238</v>
      </c>
      <c r="C53" s="9" t="s">
        <v>65</v>
      </c>
      <c r="D53" s="9">
        <v>0</v>
      </c>
      <c r="E53" s="9">
        <v>0</v>
      </c>
      <c r="F53" s="9">
        <v>0</v>
      </c>
      <c r="G53" s="9">
        <v>0</v>
      </c>
      <c r="H53" s="9">
        <v>0</v>
      </c>
    </row>
    <row r="54" spans="1:10" x14ac:dyDescent="0.3">
      <c r="A54" s="9" t="s">
        <v>213</v>
      </c>
      <c r="B54" s="31" t="s">
        <v>239</v>
      </c>
      <c r="C54" s="9" t="s">
        <v>65</v>
      </c>
      <c r="D54" s="9">
        <v>29931</v>
      </c>
      <c r="E54" s="9">
        <v>24200</v>
      </c>
      <c r="F54" s="9">
        <v>20401</v>
      </c>
      <c r="G54" s="9">
        <v>28603</v>
      </c>
      <c r="H54" s="9">
        <v>22356</v>
      </c>
    </row>
    <row r="55" spans="1:10" x14ac:dyDescent="0.3">
      <c r="A55" s="9" t="s">
        <v>214</v>
      </c>
      <c r="B55" s="31" t="s">
        <v>240</v>
      </c>
      <c r="C55" s="9" t="s">
        <v>65</v>
      </c>
      <c r="D55" s="9">
        <v>69826</v>
      </c>
      <c r="E55" s="9">
        <v>75497</v>
      </c>
      <c r="F55" s="9">
        <v>76571</v>
      </c>
      <c r="G55" s="9">
        <v>81856</v>
      </c>
      <c r="H55" s="9">
        <v>84437</v>
      </c>
    </row>
    <row r="56" spans="1:10" ht="28.8" x14ac:dyDescent="0.3">
      <c r="A56" s="9" t="s">
        <v>18</v>
      </c>
      <c r="B56" s="24" t="s">
        <v>142</v>
      </c>
      <c r="C56" s="9" t="s">
        <v>65</v>
      </c>
      <c r="D56" s="9">
        <v>7099</v>
      </c>
      <c r="E56" s="9">
        <v>7041</v>
      </c>
      <c r="F56" s="9">
        <v>6418</v>
      </c>
      <c r="G56" s="9">
        <v>7549</v>
      </c>
      <c r="H56" s="9">
        <v>6749</v>
      </c>
      <c r="I56" s="2"/>
    </row>
    <row r="57" spans="1:10" ht="28.8" x14ac:dyDescent="0.3">
      <c r="A57" s="9" t="s">
        <v>19</v>
      </c>
      <c r="B57" s="24" t="s">
        <v>141</v>
      </c>
      <c r="C57" s="9" t="s">
        <v>65</v>
      </c>
      <c r="D57" s="9">
        <v>2782</v>
      </c>
      <c r="E57" s="9">
        <v>2579</v>
      </c>
      <c r="F57" s="9">
        <v>2377</v>
      </c>
      <c r="G57" s="9">
        <v>2687</v>
      </c>
      <c r="H57" s="9">
        <v>2410</v>
      </c>
      <c r="I57" s="2"/>
    </row>
    <row r="58" spans="1:10" ht="28.8" x14ac:dyDescent="0.3">
      <c r="A58" s="9" t="s">
        <v>70</v>
      </c>
      <c r="B58" s="24" t="s">
        <v>241</v>
      </c>
      <c r="C58" s="9" t="s">
        <v>67</v>
      </c>
      <c r="D58" s="32">
        <v>131.34899999999999</v>
      </c>
      <c r="E58" s="32">
        <v>126.884</v>
      </c>
      <c r="F58" s="32">
        <v>130.661</v>
      </c>
      <c r="G58" s="32">
        <v>160.45699999999999</v>
      </c>
      <c r="H58" s="32">
        <v>143.63200000000001</v>
      </c>
      <c r="J58" s="2"/>
    </row>
    <row r="59" spans="1:10" ht="28.8" x14ac:dyDescent="0.3">
      <c r="A59" s="9" t="s">
        <v>71</v>
      </c>
      <c r="B59" s="24" t="s">
        <v>242</v>
      </c>
      <c r="C59" s="9" t="s">
        <v>68</v>
      </c>
      <c r="D59" s="32">
        <v>0</v>
      </c>
      <c r="E59" s="32">
        <v>0</v>
      </c>
      <c r="F59" s="32">
        <v>0</v>
      </c>
      <c r="G59" s="32">
        <v>0</v>
      </c>
      <c r="H59" s="32">
        <v>0</v>
      </c>
    </row>
    <row r="60" spans="1:10" ht="28.8" x14ac:dyDescent="0.3">
      <c r="A60" s="9" t="s">
        <v>72</v>
      </c>
      <c r="B60" s="24" t="s">
        <v>243</v>
      </c>
      <c r="C60" s="9" t="s">
        <v>68</v>
      </c>
      <c r="D60" s="32">
        <v>0</v>
      </c>
      <c r="E60" s="32">
        <v>0</v>
      </c>
      <c r="F60" s="32">
        <v>0</v>
      </c>
      <c r="G60" s="32">
        <v>0</v>
      </c>
      <c r="H60" s="32">
        <v>0</v>
      </c>
    </row>
    <row r="61" spans="1:10" ht="28.8" x14ac:dyDescent="0.3">
      <c r="A61" s="9" t="s">
        <v>73</v>
      </c>
      <c r="B61" s="24" t="s">
        <v>244</v>
      </c>
      <c r="C61" s="9" t="s">
        <v>69</v>
      </c>
      <c r="D61" s="32">
        <v>0</v>
      </c>
      <c r="E61" s="32">
        <v>0</v>
      </c>
      <c r="F61" s="32">
        <v>0</v>
      </c>
      <c r="G61" s="32">
        <v>0</v>
      </c>
      <c r="H61" s="32">
        <v>0</v>
      </c>
    </row>
    <row r="62" spans="1:10" ht="28.8" x14ac:dyDescent="0.3">
      <c r="A62" s="9" t="s">
        <v>74</v>
      </c>
      <c r="B62" s="24" t="s">
        <v>245</v>
      </c>
      <c r="C62" s="9" t="s">
        <v>69</v>
      </c>
      <c r="D62" s="32">
        <v>0</v>
      </c>
      <c r="E62" s="32">
        <v>0</v>
      </c>
      <c r="F62" s="32">
        <v>0</v>
      </c>
      <c r="G62" s="32">
        <v>0</v>
      </c>
      <c r="H62" s="32">
        <v>0</v>
      </c>
    </row>
    <row r="63" spans="1:10" ht="28.8" x14ac:dyDescent="0.3">
      <c r="A63" s="9" t="s">
        <v>75</v>
      </c>
      <c r="B63" s="24" t="s">
        <v>246</v>
      </c>
      <c r="C63" s="9" t="s">
        <v>68</v>
      </c>
      <c r="D63" s="32">
        <v>153.72149999999999</v>
      </c>
      <c r="E63" s="32">
        <v>139.11366000000001</v>
      </c>
      <c r="F63" s="32">
        <v>142.1807</v>
      </c>
      <c r="G63" s="32">
        <v>153.98344</v>
      </c>
      <c r="H63" s="32">
        <v>137.1942</v>
      </c>
    </row>
    <row r="64" spans="1:10" ht="28.8" x14ac:dyDescent="0.3">
      <c r="A64" s="9" t="s">
        <v>76</v>
      </c>
      <c r="B64" s="24" t="s">
        <v>247</v>
      </c>
      <c r="C64" s="9" t="s">
        <v>65</v>
      </c>
      <c r="D64" s="32">
        <v>445.54152637485976</v>
      </c>
      <c r="E64" s="32">
        <v>421.51032547699214</v>
      </c>
      <c r="F64" s="32">
        <v>394.47522446689101</v>
      </c>
      <c r="G64" s="32">
        <v>454.55322671156006</v>
      </c>
      <c r="H64" s="32">
        <v>415.50252525252523</v>
      </c>
    </row>
    <row r="65" spans="1:10" ht="76.95" customHeight="1" x14ac:dyDescent="0.3">
      <c r="A65" s="33" t="s">
        <v>20</v>
      </c>
      <c r="B65" s="31" t="s">
        <v>248</v>
      </c>
      <c r="C65" s="33" t="s">
        <v>40</v>
      </c>
      <c r="D65" s="34">
        <f>(D56/(D56+D57))*100</f>
        <v>71.844954964072457</v>
      </c>
      <c r="E65" s="34">
        <f t="shared" ref="E65:H65" si="1">(E56/(E56+E57))*100</f>
        <v>73.191268191268193</v>
      </c>
      <c r="F65" s="34">
        <f t="shared" si="1"/>
        <v>72.97328027288232</v>
      </c>
      <c r="G65" s="34">
        <f t="shared" si="1"/>
        <v>73.749511527940598</v>
      </c>
      <c r="H65" s="34">
        <f t="shared" si="1"/>
        <v>73.687083742766674</v>
      </c>
      <c r="I65" s="2"/>
      <c r="J65" s="2"/>
    </row>
    <row r="66" spans="1:10" hidden="1" x14ac:dyDescent="0.3">
      <c r="A66" t="s">
        <v>78</v>
      </c>
      <c r="D66">
        <f>SUM(D78:D86)</f>
        <v>25700</v>
      </c>
      <c r="E66">
        <f t="shared" ref="E66:H66" si="2">SUM(E78:E86)</f>
        <v>26550</v>
      </c>
      <c r="F66">
        <f t="shared" si="2"/>
        <v>25750</v>
      </c>
      <c r="G66">
        <f t="shared" si="2"/>
        <v>26090</v>
      </c>
      <c r="H66">
        <f t="shared" si="2"/>
        <v>26260</v>
      </c>
      <c r="J66" s="2" t="s">
        <v>216</v>
      </c>
    </row>
    <row r="67" spans="1:10" hidden="1" x14ac:dyDescent="0.3">
      <c r="A67" t="s">
        <v>90</v>
      </c>
      <c r="D67">
        <f>SUM(D87:D95)</f>
        <v>28</v>
      </c>
      <c r="E67">
        <f t="shared" ref="E67:H67" si="3">SUM(E87:E95)</f>
        <v>29</v>
      </c>
      <c r="F67">
        <f t="shared" si="3"/>
        <v>30</v>
      </c>
      <c r="G67">
        <f t="shared" si="3"/>
        <v>30</v>
      </c>
      <c r="H67">
        <f t="shared" si="3"/>
        <v>32</v>
      </c>
      <c r="J67" s="2" t="s">
        <v>216</v>
      </c>
    </row>
    <row r="68" spans="1:10" x14ac:dyDescent="0.3">
      <c r="A68" s="28" t="s">
        <v>79</v>
      </c>
      <c r="B68" s="29" t="s">
        <v>168</v>
      </c>
      <c r="C68" s="28" t="s">
        <v>65</v>
      </c>
      <c r="D68" s="28">
        <v>0</v>
      </c>
      <c r="E68" s="28">
        <v>0</v>
      </c>
      <c r="F68" s="28">
        <v>0</v>
      </c>
      <c r="G68" s="28">
        <v>0</v>
      </c>
      <c r="H68" s="28">
        <v>230.99799999999999</v>
      </c>
    </row>
    <row r="69" spans="1:10" x14ac:dyDescent="0.3">
      <c r="A69" s="28" t="s">
        <v>80</v>
      </c>
      <c r="B69" s="29" t="s">
        <v>169</v>
      </c>
      <c r="C69" s="28" t="s">
        <v>77</v>
      </c>
      <c r="D69" s="28">
        <v>0</v>
      </c>
      <c r="E69" s="28">
        <v>0</v>
      </c>
      <c r="F69" s="28">
        <v>0</v>
      </c>
      <c r="G69" s="28">
        <v>0</v>
      </c>
      <c r="H69" s="28">
        <v>0</v>
      </c>
    </row>
    <row r="70" spans="1:10" x14ac:dyDescent="0.3">
      <c r="A70" s="28" t="s">
        <v>81</v>
      </c>
      <c r="B70" s="29" t="s">
        <v>170</v>
      </c>
      <c r="C70" s="28" t="s">
        <v>77</v>
      </c>
      <c r="D70" s="30">
        <v>84107.930259374989</v>
      </c>
      <c r="E70" s="30">
        <v>82834.167379724968</v>
      </c>
      <c r="F70" s="30">
        <v>83532.91787341873</v>
      </c>
      <c r="G70" s="30">
        <v>83911.128697068722</v>
      </c>
      <c r="H70" s="30">
        <v>82599.984515081218</v>
      </c>
    </row>
    <row r="71" spans="1:10" x14ac:dyDescent="0.3">
      <c r="A71" s="28" t="s">
        <v>82</v>
      </c>
      <c r="B71" s="29" t="s">
        <v>171</v>
      </c>
      <c r="C71" s="28" t="s">
        <v>77</v>
      </c>
      <c r="D71" s="28">
        <v>0</v>
      </c>
      <c r="E71" s="28">
        <v>0</v>
      </c>
      <c r="F71" s="28">
        <v>0</v>
      </c>
      <c r="G71" s="28">
        <v>0</v>
      </c>
      <c r="H71" s="28">
        <v>0</v>
      </c>
    </row>
    <row r="72" spans="1:10" x14ac:dyDescent="0.3">
      <c r="A72" s="28" t="s">
        <v>83</v>
      </c>
      <c r="B72" s="29" t="s">
        <v>172</v>
      </c>
      <c r="C72" s="28" t="s">
        <v>77</v>
      </c>
      <c r="D72" s="28">
        <v>0</v>
      </c>
      <c r="E72" s="28">
        <v>0</v>
      </c>
      <c r="F72" s="28">
        <v>0</v>
      </c>
      <c r="G72" s="28">
        <v>0</v>
      </c>
      <c r="H72" s="28">
        <v>0</v>
      </c>
    </row>
    <row r="73" spans="1:10" ht="28.8" x14ac:dyDescent="0.3">
      <c r="A73" s="28" t="s">
        <v>84</v>
      </c>
      <c r="B73" s="29" t="s">
        <v>173</v>
      </c>
      <c r="C73" s="28" t="s">
        <v>65</v>
      </c>
      <c r="D73" s="28">
        <v>0</v>
      </c>
      <c r="E73" s="28">
        <v>0</v>
      </c>
      <c r="F73" s="28">
        <v>0</v>
      </c>
      <c r="G73" s="28">
        <v>0</v>
      </c>
      <c r="H73" s="28">
        <v>0</v>
      </c>
    </row>
    <row r="74" spans="1:10" ht="28.8" x14ac:dyDescent="0.3">
      <c r="A74" s="28" t="s">
        <v>85</v>
      </c>
      <c r="B74" s="29" t="s">
        <v>174</v>
      </c>
      <c r="C74" s="28" t="s">
        <v>77</v>
      </c>
      <c r="D74" s="28">
        <v>0</v>
      </c>
      <c r="E74" s="28">
        <v>0</v>
      </c>
      <c r="F74" s="28">
        <v>0</v>
      </c>
      <c r="G74" s="28">
        <v>0</v>
      </c>
      <c r="H74" s="28">
        <v>0</v>
      </c>
    </row>
    <row r="75" spans="1:10" ht="28.8" x14ac:dyDescent="0.3">
      <c r="A75" s="28" t="s">
        <v>86</v>
      </c>
      <c r="B75" s="29" t="s">
        <v>175</v>
      </c>
      <c r="C75" s="28" t="s">
        <v>77</v>
      </c>
      <c r="D75" s="28">
        <v>0</v>
      </c>
      <c r="E75" s="28">
        <v>0</v>
      </c>
      <c r="F75" s="28">
        <v>0</v>
      </c>
      <c r="G75" s="28">
        <v>0</v>
      </c>
      <c r="H75" s="28">
        <v>0</v>
      </c>
    </row>
    <row r="76" spans="1:10" ht="28.8" x14ac:dyDescent="0.3">
      <c r="A76" s="28" t="s">
        <v>87</v>
      </c>
      <c r="B76" s="29" t="s">
        <v>176</v>
      </c>
      <c r="C76" s="28" t="s">
        <v>77</v>
      </c>
      <c r="D76" s="28">
        <v>0</v>
      </c>
      <c r="E76" s="28">
        <v>0</v>
      </c>
      <c r="F76" s="28">
        <v>0</v>
      </c>
      <c r="G76" s="28">
        <v>0</v>
      </c>
      <c r="H76" s="28">
        <v>0</v>
      </c>
    </row>
    <row r="77" spans="1:10" ht="28.8" x14ac:dyDescent="0.3">
      <c r="A77" s="28" t="s">
        <v>88</v>
      </c>
      <c r="B77" s="29" t="s">
        <v>177</v>
      </c>
      <c r="C77" s="28" t="s">
        <v>77</v>
      </c>
      <c r="D77" s="28">
        <v>0</v>
      </c>
      <c r="E77" s="28">
        <v>0</v>
      </c>
      <c r="F77" s="28">
        <v>0</v>
      </c>
      <c r="G77" s="28">
        <v>0</v>
      </c>
      <c r="H77" s="28">
        <v>0</v>
      </c>
    </row>
    <row r="78" spans="1:10" x14ac:dyDescent="0.3">
      <c r="A78" s="28" t="s">
        <v>99</v>
      </c>
      <c r="B78" s="29" t="s">
        <v>149</v>
      </c>
      <c r="C78" s="28" t="s">
        <v>56</v>
      </c>
      <c r="D78" s="28">
        <v>11020</v>
      </c>
      <c r="E78" s="28">
        <v>11400</v>
      </c>
      <c r="F78" s="28">
        <v>11060</v>
      </c>
      <c r="G78" s="28">
        <v>11240</v>
      </c>
      <c r="H78" s="28">
        <v>11340</v>
      </c>
    </row>
    <row r="79" spans="1:10" x14ac:dyDescent="0.3">
      <c r="A79" s="28" t="s">
        <v>98</v>
      </c>
      <c r="B79" s="29" t="s">
        <v>150</v>
      </c>
      <c r="C79" s="28" t="s">
        <v>56</v>
      </c>
      <c r="D79" s="28">
        <v>10200</v>
      </c>
      <c r="E79" s="28">
        <v>10530</v>
      </c>
      <c r="F79" s="28">
        <v>10230</v>
      </c>
      <c r="G79" s="28">
        <v>10310</v>
      </c>
      <c r="H79" s="28">
        <v>10270</v>
      </c>
    </row>
    <row r="80" spans="1:10" x14ac:dyDescent="0.3">
      <c r="A80" s="28" t="s">
        <v>100</v>
      </c>
      <c r="B80" s="29" t="s">
        <v>151</v>
      </c>
      <c r="C80" s="28" t="s">
        <v>56</v>
      </c>
      <c r="D80" s="28">
        <v>0</v>
      </c>
      <c r="E80" s="28">
        <v>0</v>
      </c>
      <c r="F80" s="28">
        <v>0</v>
      </c>
      <c r="G80" s="28">
        <v>0</v>
      </c>
      <c r="H80" s="28">
        <v>0</v>
      </c>
    </row>
    <row r="81" spans="1:8" x14ac:dyDescent="0.3">
      <c r="A81" s="28" t="s">
        <v>101</v>
      </c>
      <c r="B81" s="29" t="s">
        <v>152</v>
      </c>
      <c r="C81" s="28" t="s">
        <v>56</v>
      </c>
      <c r="D81" s="28">
        <v>0</v>
      </c>
      <c r="E81" s="28">
        <v>0</v>
      </c>
      <c r="F81" s="28">
        <v>0</v>
      </c>
      <c r="G81" s="28">
        <v>0</v>
      </c>
      <c r="H81" s="28">
        <v>0</v>
      </c>
    </row>
    <row r="82" spans="1:8" x14ac:dyDescent="0.3">
      <c r="A82" s="28" t="s">
        <v>102</v>
      </c>
      <c r="B82" s="29" t="s">
        <v>153</v>
      </c>
      <c r="C82" s="28" t="s">
        <v>56</v>
      </c>
      <c r="D82" s="28">
        <v>3360</v>
      </c>
      <c r="E82" s="28">
        <v>3360</v>
      </c>
      <c r="F82" s="28">
        <v>3220</v>
      </c>
      <c r="G82" s="28">
        <v>3190</v>
      </c>
      <c r="H82" s="28">
        <v>3180</v>
      </c>
    </row>
    <row r="83" spans="1:8" x14ac:dyDescent="0.3">
      <c r="A83" s="28" t="s">
        <v>103</v>
      </c>
      <c r="B83" s="29" t="s">
        <v>154</v>
      </c>
      <c r="C83" s="28" t="s">
        <v>56</v>
      </c>
      <c r="D83" s="28">
        <v>0</v>
      </c>
      <c r="E83" s="28">
        <v>0</v>
      </c>
      <c r="F83" s="28">
        <v>0</v>
      </c>
      <c r="G83" s="28">
        <v>0</v>
      </c>
      <c r="H83" s="28">
        <v>0</v>
      </c>
    </row>
    <row r="84" spans="1:8" x14ac:dyDescent="0.3">
      <c r="A84" s="28" t="s">
        <v>104</v>
      </c>
      <c r="B84" s="29" t="s">
        <v>155</v>
      </c>
      <c r="C84" s="28" t="s">
        <v>56</v>
      </c>
      <c r="D84" s="28">
        <v>0</v>
      </c>
      <c r="E84" s="28">
        <v>0</v>
      </c>
      <c r="F84" s="28">
        <v>0</v>
      </c>
      <c r="G84" s="28">
        <v>0</v>
      </c>
      <c r="H84" s="28">
        <v>0</v>
      </c>
    </row>
    <row r="85" spans="1:8" x14ac:dyDescent="0.3">
      <c r="A85" s="28" t="s">
        <v>105</v>
      </c>
      <c r="B85" s="29" t="s">
        <v>156</v>
      </c>
      <c r="C85" s="28" t="s">
        <v>56</v>
      </c>
      <c r="D85" s="28">
        <v>1120</v>
      </c>
      <c r="E85" s="28">
        <v>1260</v>
      </c>
      <c r="F85" s="28">
        <v>1240</v>
      </c>
      <c r="G85" s="28">
        <v>1350</v>
      </c>
      <c r="H85" s="28">
        <v>1470</v>
      </c>
    </row>
    <row r="86" spans="1:8" x14ac:dyDescent="0.3">
      <c r="A86" s="28" t="s">
        <v>106</v>
      </c>
      <c r="B86" s="29" t="s">
        <v>157</v>
      </c>
      <c r="C86" s="28" t="s">
        <v>56</v>
      </c>
      <c r="D86" s="28">
        <v>0</v>
      </c>
      <c r="E86" s="28">
        <v>0</v>
      </c>
      <c r="F86" s="28">
        <v>0</v>
      </c>
      <c r="G86" s="28">
        <v>0</v>
      </c>
      <c r="H86" s="28">
        <v>0</v>
      </c>
    </row>
    <row r="87" spans="1:8" ht="28.8" x14ac:dyDescent="0.3">
      <c r="A87" s="28" t="s">
        <v>107</v>
      </c>
      <c r="B87" s="29" t="s">
        <v>158</v>
      </c>
      <c r="C87" s="28" t="s">
        <v>56</v>
      </c>
      <c r="D87" s="28">
        <v>0</v>
      </c>
      <c r="E87" s="28">
        <v>0</v>
      </c>
      <c r="F87" s="28">
        <v>0</v>
      </c>
      <c r="G87" s="28">
        <v>0</v>
      </c>
      <c r="H87" s="28">
        <v>0</v>
      </c>
    </row>
    <row r="88" spans="1:8" ht="28.8" x14ac:dyDescent="0.3">
      <c r="A88" s="28" t="s">
        <v>108</v>
      </c>
      <c r="B88" s="29" t="s">
        <v>159</v>
      </c>
      <c r="C88" s="28" t="s">
        <v>56</v>
      </c>
      <c r="D88" s="28">
        <v>28</v>
      </c>
      <c r="E88" s="28">
        <v>29</v>
      </c>
      <c r="F88" s="28">
        <v>30</v>
      </c>
      <c r="G88" s="28">
        <v>30</v>
      </c>
      <c r="H88" s="28">
        <v>30</v>
      </c>
    </row>
    <row r="89" spans="1:8" ht="28.8" x14ac:dyDescent="0.3">
      <c r="A89" s="28" t="s">
        <v>109</v>
      </c>
      <c r="B89" s="29" t="s">
        <v>160</v>
      </c>
      <c r="C89" s="28" t="s">
        <v>56</v>
      </c>
      <c r="D89" s="28">
        <v>0</v>
      </c>
      <c r="E89" s="28">
        <v>0</v>
      </c>
      <c r="F89" s="28">
        <v>0</v>
      </c>
      <c r="G89" s="28">
        <v>0</v>
      </c>
      <c r="H89" s="28">
        <v>2</v>
      </c>
    </row>
    <row r="90" spans="1:8" ht="28.8" x14ac:dyDescent="0.3">
      <c r="A90" s="28" t="s">
        <v>110</v>
      </c>
      <c r="B90" s="29" t="s">
        <v>161</v>
      </c>
      <c r="C90" s="28" t="s">
        <v>56</v>
      </c>
      <c r="D90" s="28">
        <v>0</v>
      </c>
      <c r="E90" s="28">
        <v>0</v>
      </c>
      <c r="F90" s="28">
        <v>0</v>
      </c>
      <c r="G90" s="28">
        <v>0</v>
      </c>
      <c r="H90" s="28">
        <v>0</v>
      </c>
    </row>
    <row r="91" spans="1:8" ht="28.8" x14ac:dyDescent="0.3">
      <c r="A91" s="28" t="s">
        <v>111</v>
      </c>
      <c r="B91" s="29" t="s">
        <v>162</v>
      </c>
      <c r="C91" s="28" t="s">
        <v>56</v>
      </c>
      <c r="D91" s="28">
        <v>0</v>
      </c>
      <c r="E91" s="28">
        <v>0</v>
      </c>
      <c r="F91" s="28">
        <v>0</v>
      </c>
      <c r="G91" s="28">
        <v>0</v>
      </c>
      <c r="H91" s="28">
        <v>0</v>
      </c>
    </row>
    <row r="92" spans="1:8" ht="28.8" x14ac:dyDescent="0.3">
      <c r="A92" s="28" t="s">
        <v>112</v>
      </c>
      <c r="B92" s="29" t="s">
        <v>163</v>
      </c>
      <c r="C92" s="28" t="s">
        <v>56</v>
      </c>
      <c r="D92" s="28">
        <v>0</v>
      </c>
      <c r="E92" s="28">
        <v>0</v>
      </c>
      <c r="F92" s="28">
        <v>0</v>
      </c>
      <c r="G92" s="28">
        <v>0</v>
      </c>
      <c r="H92" s="28">
        <v>0</v>
      </c>
    </row>
    <row r="93" spans="1:8" ht="28.8" x14ac:dyDescent="0.3">
      <c r="A93" s="28" t="s">
        <v>113</v>
      </c>
      <c r="B93" s="29" t="s">
        <v>164</v>
      </c>
      <c r="C93" s="28" t="s">
        <v>56</v>
      </c>
      <c r="D93" s="28">
        <v>0</v>
      </c>
      <c r="E93" s="28">
        <v>0</v>
      </c>
      <c r="F93" s="28">
        <v>0</v>
      </c>
      <c r="G93" s="28">
        <v>0</v>
      </c>
      <c r="H93" s="28">
        <v>0</v>
      </c>
    </row>
    <row r="94" spans="1:8" ht="28.8" x14ac:dyDescent="0.3">
      <c r="A94" s="28" t="s">
        <v>114</v>
      </c>
      <c r="B94" s="29" t="s">
        <v>165</v>
      </c>
      <c r="C94" s="28" t="s">
        <v>56</v>
      </c>
      <c r="D94" s="28">
        <v>0</v>
      </c>
      <c r="E94" s="28">
        <v>0</v>
      </c>
      <c r="F94" s="28">
        <v>0</v>
      </c>
      <c r="G94" s="28">
        <v>0</v>
      </c>
      <c r="H94" s="28">
        <v>0</v>
      </c>
    </row>
    <row r="95" spans="1:8" ht="28.8" x14ac:dyDescent="0.3">
      <c r="A95" s="28" t="s">
        <v>115</v>
      </c>
      <c r="B95" s="29" t="s">
        <v>166</v>
      </c>
      <c r="C95" s="28" t="s">
        <v>56</v>
      </c>
      <c r="D95" s="28">
        <v>0</v>
      </c>
      <c r="E95" s="28">
        <v>0</v>
      </c>
      <c r="F95" s="28">
        <v>0</v>
      </c>
      <c r="G95" s="28">
        <v>0</v>
      </c>
      <c r="H95" s="28">
        <v>0</v>
      </c>
    </row>
    <row r="96" spans="1:8" x14ac:dyDescent="0.3">
      <c r="A96" s="13" t="s">
        <v>63</v>
      </c>
      <c r="B96" s="26" t="s">
        <v>144</v>
      </c>
      <c r="C96" s="13" t="s">
        <v>55</v>
      </c>
      <c r="D96" s="13">
        <v>371097</v>
      </c>
      <c r="E96" s="13">
        <v>371097</v>
      </c>
      <c r="F96" s="13">
        <v>371097</v>
      </c>
      <c r="G96" s="13">
        <v>371097</v>
      </c>
      <c r="H96" s="13">
        <v>371097</v>
      </c>
    </row>
    <row r="97" spans="1:15" x14ac:dyDescent="0.3">
      <c r="A97" s="13" t="s">
        <v>64</v>
      </c>
      <c r="B97" s="26" t="s">
        <v>145</v>
      </c>
      <c r="C97" s="13" t="s">
        <v>55</v>
      </c>
      <c r="D97" s="13">
        <v>787133</v>
      </c>
      <c r="E97" s="13">
        <v>787133</v>
      </c>
      <c r="F97" s="13">
        <v>787133</v>
      </c>
      <c r="G97" s="13">
        <v>787133</v>
      </c>
      <c r="H97" s="13">
        <v>787133</v>
      </c>
    </row>
    <row r="98" spans="1:15" x14ac:dyDescent="0.3">
      <c r="A98" s="13" t="s">
        <v>14</v>
      </c>
      <c r="B98" s="26" t="s">
        <v>146</v>
      </c>
      <c r="C98" s="13" t="s">
        <v>55</v>
      </c>
      <c r="D98" s="35">
        <v>392885.59158165078</v>
      </c>
      <c r="E98" s="35">
        <v>392885.59158165078</v>
      </c>
      <c r="F98" s="35">
        <v>392885.59158165078</v>
      </c>
      <c r="G98" s="35">
        <v>392885.59158165078</v>
      </c>
      <c r="H98" s="35">
        <v>392885.59158165078</v>
      </c>
    </row>
    <row r="99" spans="1:15" x14ac:dyDescent="0.3">
      <c r="A99" s="13" t="s">
        <v>13</v>
      </c>
      <c r="B99" s="26" t="s">
        <v>147</v>
      </c>
      <c r="C99" s="13" t="s">
        <v>55</v>
      </c>
      <c r="D99" s="13">
        <v>27200</v>
      </c>
      <c r="E99" s="13">
        <v>27200</v>
      </c>
      <c r="F99" s="13">
        <v>27200</v>
      </c>
      <c r="G99" s="13">
        <v>27200</v>
      </c>
      <c r="H99" s="13">
        <v>27200</v>
      </c>
    </row>
    <row r="100" spans="1:15" hidden="1" x14ac:dyDescent="0.3">
      <c r="A100" s="1" t="s">
        <v>34</v>
      </c>
      <c r="B100" s="19"/>
      <c r="C100" s="1"/>
      <c r="D100" s="1">
        <v>64.8</v>
      </c>
      <c r="E100" s="1">
        <v>79.5</v>
      </c>
      <c r="F100" s="1">
        <v>80</v>
      </c>
      <c r="G100" s="1">
        <v>73.099999999999994</v>
      </c>
      <c r="H100" s="1">
        <v>98.8</v>
      </c>
      <c r="I100" s="2"/>
    </row>
    <row r="101" spans="1:15" hidden="1" x14ac:dyDescent="0.3">
      <c r="A101" s="1" t="s">
        <v>5</v>
      </c>
      <c r="B101" s="19"/>
      <c r="C101" s="1"/>
      <c r="D101" s="7">
        <v>8.9507597395178795</v>
      </c>
      <c r="E101" s="7">
        <v>9.2258396161754632</v>
      </c>
      <c r="F101" s="7">
        <v>9.2946959304983992</v>
      </c>
      <c r="G101" s="7">
        <v>8.0622069754145222</v>
      </c>
      <c r="H101" s="7">
        <v>8.7646454265159299</v>
      </c>
    </row>
    <row r="102" spans="1:15" hidden="1" x14ac:dyDescent="0.3">
      <c r="A102" s="1" t="s">
        <v>36</v>
      </c>
      <c r="B102" s="19"/>
      <c r="C102" s="1"/>
      <c r="D102" s="7">
        <v>8.8596295376244374</v>
      </c>
      <c r="E102" s="7">
        <v>8.8596295376244374</v>
      </c>
      <c r="F102" s="7">
        <v>8.8596295376244374</v>
      </c>
      <c r="G102" s="7">
        <v>8.8596295376244374</v>
      </c>
      <c r="H102" s="7">
        <v>8.8596295376244374</v>
      </c>
    </row>
    <row r="103" spans="1:15" hidden="1" x14ac:dyDescent="0.3">
      <c r="A103" s="1" t="s">
        <v>37</v>
      </c>
      <c r="B103" s="19"/>
      <c r="C103" s="1"/>
      <c r="D103" s="7">
        <v>1.010286005922306</v>
      </c>
      <c r="E103" s="7">
        <v>1.0413346943002335</v>
      </c>
      <c r="F103" s="7">
        <v>1.0491066123054416</v>
      </c>
      <c r="G103" s="7">
        <v>0.90999369004951303</v>
      </c>
      <c r="H103" s="7">
        <v>0.98927899742250669</v>
      </c>
    </row>
    <row r="104" spans="1:15" hidden="1" x14ac:dyDescent="0.3">
      <c r="A104" s="1" t="s">
        <v>6</v>
      </c>
      <c r="B104" s="19"/>
      <c r="C104" s="1"/>
      <c r="D104" s="7">
        <v>3123.43</v>
      </c>
      <c r="E104" s="7">
        <v>2951.82</v>
      </c>
      <c r="F104" s="7">
        <v>3006.1</v>
      </c>
      <c r="G104" s="7">
        <v>3491.49</v>
      </c>
      <c r="H104" s="7">
        <v>3200.38</v>
      </c>
    </row>
    <row r="105" spans="1:15" hidden="1" x14ac:dyDescent="0.3">
      <c r="A105" s="1" t="s">
        <v>7</v>
      </c>
      <c r="B105" s="19"/>
      <c r="C105" s="1"/>
      <c r="D105" s="7">
        <v>29.74</v>
      </c>
      <c r="E105" s="7">
        <v>48.99</v>
      </c>
      <c r="F105" s="7">
        <v>11.18</v>
      </c>
      <c r="G105" s="7">
        <v>29.1</v>
      </c>
      <c r="H105" s="7">
        <v>40.65</v>
      </c>
      <c r="O105" s="2"/>
    </row>
    <row r="106" spans="1:15" hidden="1" x14ac:dyDescent="0.3">
      <c r="A106" s="1" t="s">
        <v>38</v>
      </c>
      <c r="B106" s="19"/>
      <c r="C106" s="1"/>
      <c r="D106" s="7">
        <v>37976687</v>
      </c>
      <c r="E106" s="7">
        <v>37972812</v>
      </c>
      <c r="F106" s="7">
        <v>37958138</v>
      </c>
      <c r="G106" s="7">
        <v>37840001</v>
      </c>
      <c r="H106" s="7">
        <v>37654247</v>
      </c>
      <c r="I106" s="2"/>
      <c r="J106" s="2" t="s">
        <v>215</v>
      </c>
    </row>
    <row r="107" spans="1:15" hidden="1" x14ac:dyDescent="0.3">
      <c r="A107" s="1" t="s">
        <v>39</v>
      </c>
      <c r="B107" s="19"/>
      <c r="C107" s="1"/>
      <c r="D107" s="7">
        <v>499004100000</v>
      </c>
      <c r="E107" s="7">
        <v>532504699999.99994</v>
      </c>
      <c r="F107" s="7">
        <v>526147199999.99994</v>
      </c>
      <c r="G107" s="7">
        <v>576382600000</v>
      </c>
      <c r="H107" s="7">
        <v>654594400000</v>
      </c>
      <c r="I107" s="2"/>
      <c r="J107" s="2" t="s">
        <v>215</v>
      </c>
    </row>
    <row r="108" spans="1:15" hidden="1" x14ac:dyDescent="0.3">
      <c r="A108" s="1" t="s">
        <v>41</v>
      </c>
      <c r="B108" s="19"/>
      <c r="C108" s="1"/>
      <c r="D108" s="7">
        <v>23429016</v>
      </c>
      <c r="E108" s="7">
        <v>24360166</v>
      </c>
      <c r="F108" s="7">
        <v>25113862</v>
      </c>
      <c r="G108" s="7">
        <v>25869804</v>
      </c>
      <c r="H108" s="7">
        <v>25869804</v>
      </c>
      <c r="I108" s="2"/>
      <c r="J108" s="2"/>
    </row>
    <row r="109" spans="1:15" hidden="1" x14ac:dyDescent="0.3">
      <c r="A109" s="1" t="s">
        <v>42</v>
      </c>
      <c r="B109" s="19"/>
      <c r="C109" s="1"/>
      <c r="D109" s="7">
        <v>119471</v>
      </c>
      <c r="E109" s="7">
        <v>122604</v>
      </c>
      <c r="F109" s="7">
        <v>124526</v>
      </c>
      <c r="G109" s="7">
        <v>126547</v>
      </c>
      <c r="H109" s="7">
        <v>126547</v>
      </c>
      <c r="I109" s="2"/>
      <c r="J109" s="2"/>
    </row>
    <row r="110" spans="1:15" hidden="1" x14ac:dyDescent="0.3">
      <c r="A110" s="1" t="s">
        <v>43</v>
      </c>
      <c r="B110" s="19"/>
      <c r="C110" s="1"/>
      <c r="D110" s="7">
        <v>213318000000</v>
      </c>
      <c r="E110" s="7">
        <v>213318000000</v>
      </c>
      <c r="F110" s="7">
        <v>213318000000</v>
      </c>
      <c r="G110" s="7">
        <v>213318000000</v>
      </c>
      <c r="H110" s="7">
        <v>213318000000</v>
      </c>
      <c r="I110" s="2"/>
      <c r="J110" s="2" t="s">
        <v>215</v>
      </c>
    </row>
    <row r="111" spans="1:15" hidden="1" x14ac:dyDescent="0.3">
      <c r="A111" s="1" t="s">
        <v>44</v>
      </c>
      <c r="B111" s="19"/>
      <c r="C111" s="1"/>
      <c r="D111" s="7">
        <v>36774000000</v>
      </c>
      <c r="E111" s="7">
        <v>36774000000</v>
      </c>
      <c r="F111" s="7">
        <v>36774000000</v>
      </c>
      <c r="G111" s="7">
        <v>36774000000</v>
      </c>
      <c r="H111" s="7">
        <v>36774000000</v>
      </c>
      <c r="I111" s="2"/>
      <c r="J111" s="2" t="s">
        <v>215</v>
      </c>
    </row>
    <row r="112" spans="1:15" hidden="1" x14ac:dyDescent="0.3">
      <c r="A112" s="1" t="s">
        <v>45</v>
      </c>
      <c r="B112" s="19"/>
      <c r="C112" s="1"/>
      <c r="D112" s="7">
        <v>283373562515.29236</v>
      </c>
      <c r="E112" s="7">
        <v>280586613266.58325</v>
      </c>
      <c r="F112" s="7">
        <v>366916849315.06854</v>
      </c>
      <c r="G112" s="7">
        <v>359321730992.06708</v>
      </c>
      <c r="H112" s="7">
        <v>359321730992.06708</v>
      </c>
      <c r="I112" s="2"/>
      <c r="O112" s="2"/>
    </row>
    <row r="113" spans="1:15" hidden="1" x14ac:dyDescent="0.3">
      <c r="A113" s="1" t="s">
        <v>46</v>
      </c>
      <c r="B113" s="19"/>
      <c r="C113" s="1"/>
      <c r="D113" s="7">
        <v>56.117727314578431</v>
      </c>
      <c r="E113" s="7">
        <v>56.117727314578431</v>
      </c>
      <c r="F113" s="7">
        <v>56.117727314578431</v>
      </c>
      <c r="G113" s="7">
        <v>56.117727314578431</v>
      </c>
      <c r="H113" s="7">
        <v>56.117727314578431</v>
      </c>
      <c r="I113" s="2"/>
      <c r="O113" s="2"/>
    </row>
    <row r="114" spans="1:15" hidden="1" x14ac:dyDescent="0.3">
      <c r="A114" s="1" t="s">
        <v>47</v>
      </c>
      <c r="B114" s="19"/>
      <c r="C114" s="1"/>
      <c r="D114" s="7">
        <v>1.4672000000000001</v>
      </c>
      <c r="E114" s="7">
        <v>1.5147999999999999</v>
      </c>
      <c r="F114" s="7">
        <v>1.554</v>
      </c>
      <c r="G114" s="7">
        <v>1.5875999999999997</v>
      </c>
      <c r="H114" s="7">
        <v>1.6587999999999998</v>
      </c>
      <c r="I114" s="2"/>
      <c r="O114" s="2"/>
    </row>
    <row r="115" spans="1:15" hidden="1" x14ac:dyDescent="0.3">
      <c r="A115" s="1" t="s">
        <v>48</v>
      </c>
      <c r="B115" s="19"/>
      <c r="C115" s="1"/>
      <c r="D115" s="7">
        <v>2.8</v>
      </c>
      <c r="E115" s="7">
        <v>2.8</v>
      </c>
      <c r="F115" s="7">
        <v>2.8</v>
      </c>
      <c r="G115" s="7">
        <v>2.8</v>
      </c>
      <c r="H115" s="7">
        <v>2.9</v>
      </c>
      <c r="I115" s="2"/>
    </row>
    <row r="116" spans="1:15" hidden="1" x14ac:dyDescent="0.3">
      <c r="A116" s="1" t="s">
        <v>49</v>
      </c>
      <c r="B116" s="19"/>
      <c r="C116" s="1"/>
      <c r="D116" s="7">
        <v>2.159093024623238</v>
      </c>
      <c r="E116" s="7">
        <v>2.167371328728565</v>
      </c>
      <c r="F116" s="7">
        <v>2.2134080338714188</v>
      </c>
      <c r="G116" s="7">
        <v>2.2635305955726586</v>
      </c>
      <c r="H116" s="7">
        <v>2.4539766021595866</v>
      </c>
      <c r="I116" s="2"/>
    </row>
    <row r="117" spans="1:15" hidden="1" x14ac:dyDescent="0.3">
      <c r="A117" s="1" t="s">
        <v>50</v>
      </c>
      <c r="B117" s="19"/>
      <c r="C117" s="1"/>
      <c r="D117" s="7">
        <v>13563102.5</v>
      </c>
      <c r="E117" s="7">
        <v>13561718.571428573</v>
      </c>
      <c r="F117" s="7">
        <v>13556477.857142858</v>
      </c>
      <c r="G117" s="7">
        <v>13514286.071428573</v>
      </c>
      <c r="H117" s="7">
        <v>12984223.103448275</v>
      </c>
      <c r="I117" s="2"/>
    </row>
    <row r="118" spans="1:15" hidden="1" x14ac:dyDescent="0.3">
      <c r="A118" s="1" t="s">
        <v>51</v>
      </c>
      <c r="B118" s="19"/>
      <c r="C118" s="1"/>
      <c r="D118" s="7">
        <v>19.342450858127776</v>
      </c>
      <c r="E118" s="7">
        <v>18.003547565452884</v>
      </c>
      <c r="F118" s="7">
        <v>18.102686272651205</v>
      </c>
      <c r="G118" s="7">
        <v>19.05783867595564</v>
      </c>
      <c r="H118" s="7">
        <v>18.608260680289266</v>
      </c>
      <c r="I118" s="2"/>
    </row>
    <row r="119" spans="1:15" hidden="1" x14ac:dyDescent="0.3">
      <c r="A119" s="1" t="s">
        <v>52</v>
      </c>
      <c r="B119" s="19"/>
      <c r="C119" s="1"/>
      <c r="D119" s="7">
        <v>17.183357833504537</v>
      </c>
      <c r="E119" s="7">
        <v>15.836176236724318</v>
      </c>
      <c r="F119" s="7">
        <v>15.889278238779786</v>
      </c>
      <c r="G119" s="7">
        <v>16.794308080382983</v>
      </c>
      <c r="H119" s="7">
        <v>16.154284078129681</v>
      </c>
      <c r="I119" s="2"/>
    </row>
    <row r="120" spans="1:15" hidden="1" x14ac:dyDescent="0.3">
      <c r="A120" s="1" t="s">
        <v>53</v>
      </c>
      <c r="B120" s="19"/>
      <c r="C120" s="1"/>
      <c r="D120" s="7">
        <v>0.11162458369209083</v>
      </c>
      <c r="E120" s="7">
        <v>0.12038579179181041</v>
      </c>
      <c r="F120" s="7">
        <v>0.12226959029916706</v>
      </c>
      <c r="G120" s="7">
        <v>0.11877163166610516</v>
      </c>
      <c r="H120" s="7">
        <v>0.13187565696341252</v>
      </c>
      <c r="I120" s="2"/>
    </row>
    <row r="121" spans="1:15" hidden="1" x14ac:dyDescent="0.3">
      <c r="A121" s="1" t="s">
        <v>54</v>
      </c>
      <c r="B121" s="19"/>
      <c r="C121" s="1"/>
      <c r="D121" s="7">
        <v>0.88837541630790917</v>
      </c>
      <c r="E121" s="7">
        <v>0.87961420820818959</v>
      </c>
      <c r="F121" s="7">
        <v>0.87773040970083294</v>
      </c>
      <c r="G121" s="7">
        <v>0.88122836833389484</v>
      </c>
      <c r="H121" s="7">
        <v>0.86812434303658748</v>
      </c>
      <c r="I121" s="2"/>
    </row>
    <row r="122" spans="1:15" ht="28.8" x14ac:dyDescent="0.3">
      <c r="A122" s="22" t="s">
        <v>66</v>
      </c>
      <c r="B122" s="23" t="s">
        <v>117</v>
      </c>
      <c r="C122" s="22" t="s">
        <v>167</v>
      </c>
      <c r="D122" s="22">
        <v>1</v>
      </c>
      <c r="E122" s="22">
        <v>1</v>
      </c>
      <c r="F122" s="22">
        <v>1</v>
      </c>
      <c r="G122" s="22">
        <v>1</v>
      </c>
      <c r="H122" s="22">
        <v>1</v>
      </c>
    </row>
    <row r="123" spans="1:15" ht="28.8" x14ac:dyDescent="0.3">
      <c r="A123" s="8" t="s">
        <v>93</v>
      </c>
      <c r="B123" s="15" t="s">
        <v>89</v>
      </c>
      <c r="C123" s="15" t="s">
        <v>116</v>
      </c>
      <c r="D123" s="8">
        <v>5000</v>
      </c>
      <c r="E123" s="8">
        <v>5000</v>
      </c>
      <c r="F123" s="8">
        <v>5000</v>
      </c>
      <c r="G123" s="8">
        <v>5000</v>
      </c>
      <c r="H123" s="8">
        <v>5000</v>
      </c>
    </row>
    <row r="124" spans="1:15" x14ac:dyDescent="0.3">
      <c r="A124" s="8" t="s">
        <v>97</v>
      </c>
      <c r="B124" s="15" t="s">
        <v>148</v>
      </c>
      <c r="C124" s="15" t="s">
        <v>116</v>
      </c>
      <c r="D124" s="8">
        <v>83070</v>
      </c>
      <c r="E124" s="8">
        <v>79448</v>
      </c>
      <c r="F124" s="8">
        <v>77679</v>
      </c>
      <c r="G124" s="8">
        <v>78222</v>
      </c>
      <c r="H124" s="8">
        <v>76999</v>
      </c>
    </row>
    <row r="125" spans="1:15" hidden="1" x14ac:dyDescent="0.3">
      <c r="A125" s="1" t="s">
        <v>21</v>
      </c>
      <c r="B125" s="19"/>
      <c r="C125" s="1"/>
      <c r="D125" s="1">
        <v>0</v>
      </c>
      <c r="E125" s="1">
        <v>0</v>
      </c>
      <c r="F125" s="1">
        <v>0</v>
      </c>
      <c r="G125" s="1">
        <v>0</v>
      </c>
      <c r="H125" s="1">
        <v>0</v>
      </c>
      <c r="I125" s="2"/>
    </row>
    <row r="126" spans="1:15" hidden="1" x14ac:dyDescent="0.3">
      <c r="A126" s="1" t="s">
        <v>22</v>
      </c>
      <c r="B126" s="19"/>
      <c r="C126" s="1"/>
      <c r="D126" s="1">
        <v>0</v>
      </c>
      <c r="E126" s="1">
        <v>0</v>
      </c>
      <c r="F126" s="1">
        <v>0</v>
      </c>
      <c r="G126" s="1">
        <v>0</v>
      </c>
      <c r="H126" s="1">
        <v>0</v>
      </c>
      <c r="I126" s="2"/>
    </row>
    <row r="127" spans="1:15" hidden="1" x14ac:dyDescent="0.3">
      <c r="A127" s="1" t="s">
        <v>23</v>
      </c>
      <c r="B127" s="19"/>
      <c r="C127" s="1"/>
      <c r="D127" s="1">
        <v>0</v>
      </c>
      <c r="E127" s="1">
        <v>0</v>
      </c>
      <c r="F127" s="1">
        <v>0</v>
      </c>
      <c r="G127" s="1">
        <v>0</v>
      </c>
      <c r="H127" s="1">
        <v>0</v>
      </c>
      <c r="I127" s="2"/>
    </row>
    <row r="128" spans="1:15" hidden="1" x14ac:dyDescent="0.3">
      <c r="A128" s="1" t="s">
        <v>24</v>
      </c>
      <c r="B128" s="19"/>
      <c r="C128" s="1"/>
      <c r="D128" s="1">
        <v>38.388625592417057</v>
      </c>
      <c r="E128" s="1">
        <v>36.492890995260659</v>
      </c>
      <c r="F128" s="1">
        <v>26.255924170616112</v>
      </c>
      <c r="G128" s="1">
        <v>32.701421800947863</v>
      </c>
      <c r="H128" s="1">
        <v>98.862559241706151</v>
      </c>
      <c r="I128" s="2"/>
    </row>
    <row r="129" spans="1:9" hidden="1" x14ac:dyDescent="0.3">
      <c r="A129" s="1" t="s">
        <v>25</v>
      </c>
      <c r="B129" s="19"/>
      <c r="C129" s="1"/>
      <c r="D129" s="1">
        <v>64.8</v>
      </c>
      <c r="E129" s="1">
        <v>79.5</v>
      </c>
      <c r="F129" s="1">
        <v>80</v>
      </c>
      <c r="G129" s="1">
        <v>73.099999999999994</v>
      </c>
      <c r="H129" s="1">
        <v>98.8</v>
      </c>
      <c r="I129" s="2"/>
    </row>
    <row r="130" spans="1:9" hidden="1" x14ac:dyDescent="0.3">
      <c r="A130" s="1" t="s">
        <v>26</v>
      </c>
      <c r="B130" s="19"/>
      <c r="C130" s="1"/>
      <c r="D130" s="1">
        <v>90</v>
      </c>
      <c r="E130" s="1">
        <v>90</v>
      </c>
      <c r="F130" s="1">
        <v>90</v>
      </c>
      <c r="G130" s="1">
        <v>90</v>
      </c>
      <c r="H130" s="1">
        <v>90</v>
      </c>
      <c r="I130" s="2"/>
    </row>
    <row r="131" spans="1:9" hidden="1" x14ac:dyDescent="0.3">
      <c r="A131" s="1" t="s">
        <v>27</v>
      </c>
      <c r="B131" s="19"/>
      <c r="C131" s="1"/>
      <c r="D131" s="1">
        <v>31.26</v>
      </c>
      <c r="E131" s="1">
        <v>31.26</v>
      </c>
      <c r="F131" s="1">
        <v>31.26</v>
      </c>
      <c r="G131" s="1">
        <v>31.26</v>
      </c>
      <c r="H131" s="1">
        <v>31.26</v>
      </c>
      <c r="I131" s="2"/>
    </row>
    <row r="132" spans="1:9" hidden="1" x14ac:dyDescent="0.3">
      <c r="A132" s="1" t="s">
        <v>28</v>
      </c>
      <c r="B132" s="19"/>
      <c r="C132" s="1"/>
      <c r="D132" s="1">
        <v>15.300303224191172</v>
      </c>
      <c r="E132" s="1">
        <v>11.127493253957216</v>
      </c>
      <c r="F132" s="1">
        <v>19.473113194425125</v>
      </c>
      <c r="G132" s="1">
        <v>25.732328149776059</v>
      </c>
      <c r="H132" s="1">
        <v>31.99154310512699</v>
      </c>
      <c r="I132" s="2"/>
    </row>
    <row r="133" spans="1:9" hidden="1" x14ac:dyDescent="0.3">
      <c r="A133" s="1" t="s">
        <v>29</v>
      </c>
      <c r="B133" s="19"/>
      <c r="C133" s="1"/>
      <c r="D133" s="1">
        <v>28.979591836734691</v>
      </c>
      <c r="E133" s="1">
        <v>34.08163265306122</v>
      </c>
      <c r="F133" s="1">
        <v>31.224489795918366</v>
      </c>
      <c r="G133" s="1">
        <v>30.204081632653057</v>
      </c>
      <c r="H133" s="1">
        <v>56.938775510204074</v>
      </c>
      <c r="I133" s="2"/>
    </row>
    <row r="134" spans="1:9" hidden="1" x14ac:dyDescent="0.3">
      <c r="A134" s="1" t="s">
        <v>30</v>
      </c>
      <c r="B134" s="19"/>
      <c r="C134" s="1"/>
      <c r="D134" s="1">
        <v>20.35860440277165</v>
      </c>
      <c r="E134" s="1">
        <v>33.144801070366043</v>
      </c>
      <c r="F134" s="1">
        <v>45.930997737960425</v>
      </c>
      <c r="G134" s="1">
        <v>58.717194405554821</v>
      </c>
      <c r="H134" s="1">
        <v>71.503391073149203</v>
      </c>
      <c r="I134" s="2"/>
    </row>
    <row r="135" spans="1:9" hidden="1" x14ac:dyDescent="0.3">
      <c r="A135" s="1" t="s">
        <v>31</v>
      </c>
      <c r="B135" s="19"/>
      <c r="C135" s="1"/>
      <c r="D135" s="1">
        <v>15.231544036359169</v>
      </c>
      <c r="E135" s="1">
        <v>15.354379068910454</v>
      </c>
      <c r="F135" s="1">
        <v>14.863038938705319</v>
      </c>
      <c r="G135" s="1">
        <v>18.056749785038694</v>
      </c>
      <c r="H135" s="1">
        <v>37.710354993244074</v>
      </c>
      <c r="I135" s="2"/>
    </row>
    <row r="136" spans="1:9" hidden="1" x14ac:dyDescent="0.3">
      <c r="A136" s="1" t="s">
        <v>32</v>
      </c>
      <c r="B136" s="19"/>
      <c r="C136" s="1"/>
      <c r="D136" s="1">
        <v>73.55</v>
      </c>
      <c r="E136" s="1">
        <v>73.55</v>
      </c>
      <c r="F136" s="1">
        <v>73.55</v>
      </c>
      <c r="G136" s="1">
        <v>73.55</v>
      </c>
      <c r="H136" s="1">
        <v>73.55</v>
      </c>
      <c r="I136" s="2"/>
    </row>
    <row r="137" spans="1:9" hidden="1" x14ac:dyDescent="0.3">
      <c r="A137" s="1" t="s">
        <v>33</v>
      </c>
      <c r="B137" s="19"/>
      <c r="C137" s="1"/>
      <c r="D137" s="1">
        <v>200</v>
      </c>
      <c r="E137" s="1">
        <v>200</v>
      </c>
      <c r="F137" s="1">
        <v>200</v>
      </c>
      <c r="G137" s="1">
        <v>200</v>
      </c>
      <c r="H137" s="1">
        <v>200</v>
      </c>
      <c r="I137" s="2"/>
    </row>
  </sheetData>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A615-EBC8-470A-A8D9-0F5A691ABCDF}">
  <dimension ref="A1:F2"/>
  <sheetViews>
    <sheetView workbookViewId="0">
      <selection activeCell="F2" sqref="F2"/>
    </sheetView>
  </sheetViews>
  <sheetFormatPr defaultRowHeight="14.4" x14ac:dyDescent="0.3"/>
  <cols>
    <col min="1" max="1" width="41.44140625" customWidth="1"/>
  </cols>
  <sheetData>
    <row r="1" spans="1:6" x14ac:dyDescent="0.3">
      <c r="A1" t="s">
        <v>262</v>
      </c>
      <c r="B1" cm="1">
        <f t="array" ref="B1:F1">'Data sheet'!D1:H1</f>
        <v>2018</v>
      </c>
      <c r="C1">
        <v>2019</v>
      </c>
      <c r="D1">
        <v>2020</v>
      </c>
      <c r="E1">
        <v>2021</v>
      </c>
      <c r="F1">
        <v>2022</v>
      </c>
    </row>
    <row r="2" spans="1:6" x14ac:dyDescent="0.3">
      <c r="A2" t="e" cm="1" vm="1">
        <f t="array" ref="A2">_xlfn._xlws.FILTER('Data sheet'!$A$2:$A$137,'Data sheet'!$J$2:$J$137=1)</f>
        <v>#VALUE!</v>
      </c>
      <c r="B2" t="e" cm="1" vm="1">
        <f t="array" ref="B2">_xlfn._xlws.FILTER('Data sheet'!D$2:D$137,'Data sheet'!$J$2:$J$137=1)</f>
        <v>#VALUE!</v>
      </c>
      <c r="C2" t="e" cm="1" vm="1">
        <f t="array" ref="C2">_xlfn._xlws.FILTER('Data sheet'!E$2:E$137,'Data sheet'!$J$2:$J$137=1)</f>
        <v>#VALUE!</v>
      </c>
      <c r="D2" t="e" cm="1" vm="1">
        <f t="array" ref="D2">_xlfn._xlws.FILTER('Data sheet'!F$2:F$137,'Data sheet'!$J$2:$J$137=1)</f>
        <v>#VALUE!</v>
      </c>
      <c r="E2" t="e" cm="1" vm="1">
        <f t="array" ref="E2">_xlfn._xlws.FILTER('Data sheet'!G$2:G$137,'Data sheet'!$J$2:$J$137=1)</f>
        <v>#VALUE!</v>
      </c>
      <c r="F2" t="e" cm="1" vm="1">
        <f t="array" ref="F2">_xlfn._xlws.FILTER('Data sheet'!H$2:H$137,'Data sheet'!$J$2:$J$137=1)</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3585F26474CE428BFAE9C8B8CCCB65" ma:contentTypeVersion="18" ma:contentTypeDescription="Skapa ett nytt dokument." ma:contentTypeScope="" ma:versionID="bfccac83c1bac00dcdb788053361aad7">
  <xsd:schema xmlns:xsd="http://www.w3.org/2001/XMLSchema" xmlns:xs="http://www.w3.org/2001/XMLSchema" xmlns:p="http://schemas.microsoft.com/office/2006/metadata/properties" xmlns:ns2="eed73b7a-9157-42bd-a2bf-56f68f5b2790" xmlns:ns3="e17a13e0-e410-4cf7-8492-57d86b154e35" targetNamespace="http://schemas.microsoft.com/office/2006/metadata/properties" ma:root="true" ma:fieldsID="318e5774846e04f559aa5792f11fe2aa" ns2:_="" ns3:_="">
    <xsd:import namespace="eed73b7a-9157-42bd-a2bf-56f68f5b2790"/>
    <xsd:import namespace="e17a13e0-e410-4cf7-8492-57d86b154e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73b7a-9157-42bd-a2bf-56f68f5b2790"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element name="TaxCatchAll" ma:index="23" nillable="true" ma:displayName="Taxonomy Catch All Column" ma:hidden="true" ma:list="{1ed38210-c9e1-4c33-a83d-a818ac71e8da}" ma:internalName="TaxCatchAll" ma:showField="CatchAllData" ma:web="eed73b7a-9157-42bd-a2bf-56f68f5b27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7a13e0-e410-4cf7-8492-57d86b154e3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55a4f178-e4d7-4327-a0fd-9db11218bb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d73b7a-9157-42bd-a2bf-56f68f5b2790" xsi:nil="true"/>
    <lcf76f155ced4ddcb4097134ff3c332f xmlns="e17a13e0-e410-4cf7-8492-57d86b154e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546D80-5D16-4A02-A6A3-E5EEFA6AC661}"/>
</file>

<file path=customXml/itemProps2.xml><?xml version="1.0" encoding="utf-8"?>
<ds:datastoreItem xmlns:ds="http://schemas.openxmlformats.org/officeDocument/2006/customXml" ds:itemID="{F3C6B012-CD3B-4D4D-A614-6753D48DBFB7}"/>
</file>

<file path=customXml/itemProps3.xml><?xml version="1.0" encoding="utf-8"?>
<ds:datastoreItem xmlns:ds="http://schemas.openxmlformats.org/officeDocument/2006/customXml" ds:itemID="{3F7B14FE-6B0C-4CEF-AA46-55CF42F0D5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Instructions</vt:lpstr>
      <vt:lpstr>Data sheet</vt:lpstr>
      <vt:lpstr>Example</vt:lpstr>
      <vt:lpstr>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Kristiāna Dolge</dc:creator>
  <cp:keywords/>
  <dc:description/>
  <cp:lastModifiedBy>Alice Petersson</cp:lastModifiedBy>
  <cp:revision/>
  <dcterms:created xsi:type="dcterms:W3CDTF">2023-06-19T10:25:04Z</dcterms:created>
  <dcterms:modified xsi:type="dcterms:W3CDTF">2025-05-12T14:21:22Z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0x010100F83585F26474CE428BFAE9C8B8CCCB65</vt:lpwstr>
  </property>
</Properties>
</file>